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wt.sharepoint.com/sites/iucnteam/Shared Documents/Peatland Programme/06 Peatland Code/6.1 Resources and Publ/6.1.1 Peatland Code/6.1.1.4 Version 2/Final v2 files/"/>
    </mc:Choice>
  </mc:AlternateContent>
  <xr:revisionPtr revIDLastSave="335" documentId="8_{AF7A0185-FE5C-41BF-9FA8-303B6E52B5E4}" xr6:coauthVersionLast="47" xr6:coauthVersionMax="47" xr10:uidLastSave="{2A8E89B0-7F72-41D3-9EBD-9C07E692E37A}"/>
  <bookViews>
    <workbookView xWindow="-120" yWindow="-120" windowWidth="29040" windowHeight="15840" xr2:uid="{65BD989C-67C5-46F5-82DE-68892BE74D07}"/>
  </bookViews>
  <sheets>
    <sheet name="Additionality Template" sheetId="2" r:id="rId1"/>
    <sheet name="Additionality Exampl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C62" i="1" s="1"/>
  <c r="M4" i="1" s="1"/>
  <c r="C66" i="1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D69" i="2"/>
  <c r="C67" i="2"/>
  <c r="C66" i="2"/>
  <c r="C68" i="2" l="1"/>
  <c r="C69" i="2" s="1"/>
  <c r="C65" i="1" l="1"/>
  <c r="C64" i="1"/>
  <c r="C67" i="1" s="1"/>
  <c r="CF40" i="1" l="1"/>
  <c r="CA40" i="1"/>
  <c r="BQ40" i="1"/>
  <c r="BG40" i="1"/>
  <c r="AW40" i="1"/>
  <c r="AM40" i="1"/>
  <c r="AC40" i="1"/>
  <c r="S40" i="1"/>
  <c r="I40" i="1"/>
  <c r="D39" i="1" l="1"/>
  <c r="D38" i="1"/>
  <c r="C38" i="1" s="1"/>
  <c r="CF37" i="1"/>
  <c r="CA37" i="1"/>
  <c r="BQ37" i="1"/>
  <c r="BG37" i="1"/>
  <c r="AW37" i="1"/>
  <c r="AM37" i="1"/>
  <c r="AC37" i="1"/>
  <c r="S37" i="1"/>
  <c r="I37" i="1"/>
  <c r="C37" i="1" s="1"/>
  <c r="E36" i="1"/>
  <c r="C34" i="2" l="1"/>
  <c r="C40" i="2"/>
  <c r="C41" i="2"/>
  <c r="CY62" i="2" l="1"/>
  <c r="CY71" i="2" s="1"/>
  <c r="CX62" i="2"/>
  <c r="CX71" i="2" s="1"/>
  <c r="CW62" i="2"/>
  <c r="CW71" i="2" s="1"/>
  <c r="CV62" i="2"/>
  <c r="CV71" i="2" s="1"/>
  <c r="CU62" i="2"/>
  <c r="CU71" i="2" s="1"/>
  <c r="CT62" i="2"/>
  <c r="CT71" i="2" s="1"/>
  <c r="CS62" i="2"/>
  <c r="CS71" i="2" s="1"/>
  <c r="CR62" i="2"/>
  <c r="CR71" i="2" s="1"/>
  <c r="CQ62" i="2"/>
  <c r="CQ71" i="2" s="1"/>
  <c r="CP62" i="2"/>
  <c r="CP71" i="2" s="1"/>
  <c r="CO62" i="2"/>
  <c r="CO71" i="2" s="1"/>
  <c r="CN62" i="2"/>
  <c r="CN71" i="2" s="1"/>
  <c r="CM62" i="2"/>
  <c r="CM71" i="2" s="1"/>
  <c r="CL62" i="2"/>
  <c r="CL71" i="2" s="1"/>
  <c r="CK62" i="2"/>
  <c r="CK71" i="2" s="1"/>
  <c r="CJ62" i="2"/>
  <c r="CJ71" i="2" s="1"/>
  <c r="CI62" i="2"/>
  <c r="CI71" i="2" s="1"/>
  <c r="CH62" i="2"/>
  <c r="CH71" i="2" s="1"/>
  <c r="CG62" i="2"/>
  <c r="CG71" i="2" s="1"/>
  <c r="CF62" i="2"/>
  <c r="CF71" i="2" s="1"/>
  <c r="CE62" i="2"/>
  <c r="CE71" i="2" s="1"/>
  <c r="CD62" i="2"/>
  <c r="CD71" i="2" s="1"/>
  <c r="CC62" i="2"/>
  <c r="CC71" i="2" s="1"/>
  <c r="CB62" i="2"/>
  <c r="CB71" i="2" s="1"/>
  <c r="CA62" i="2"/>
  <c r="CA71" i="2" s="1"/>
  <c r="BZ62" i="2"/>
  <c r="BZ71" i="2" s="1"/>
  <c r="BY62" i="2"/>
  <c r="BY71" i="2" s="1"/>
  <c r="BX62" i="2"/>
  <c r="BX71" i="2" s="1"/>
  <c r="BW62" i="2"/>
  <c r="BW71" i="2" s="1"/>
  <c r="BV62" i="2"/>
  <c r="BV71" i="2" s="1"/>
  <c r="BU62" i="2"/>
  <c r="BU71" i="2" s="1"/>
  <c r="BT62" i="2"/>
  <c r="BT71" i="2" s="1"/>
  <c r="BS62" i="2"/>
  <c r="BS71" i="2" s="1"/>
  <c r="BR62" i="2"/>
  <c r="BR71" i="2" s="1"/>
  <c r="BQ62" i="2"/>
  <c r="BQ71" i="2" s="1"/>
  <c r="BP62" i="2"/>
  <c r="BP71" i="2" s="1"/>
  <c r="BO62" i="2"/>
  <c r="BO71" i="2" s="1"/>
  <c r="BN62" i="2"/>
  <c r="BN71" i="2" s="1"/>
  <c r="BM62" i="2"/>
  <c r="BM71" i="2" s="1"/>
  <c r="BL62" i="2"/>
  <c r="BL71" i="2" s="1"/>
  <c r="BK62" i="2"/>
  <c r="BK71" i="2" s="1"/>
  <c r="BJ62" i="2"/>
  <c r="BJ71" i="2" s="1"/>
  <c r="BI62" i="2"/>
  <c r="BI71" i="2" s="1"/>
  <c r="BH62" i="2"/>
  <c r="BH71" i="2" s="1"/>
  <c r="BG62" i="2"/>
  <c r="BG71" i="2" s="1"/>
  <c r="BF62" i="2"/>
  <c r="BF71" i="2" s="1"/>
  <c r="BE62" i="2"/>
  <c r="BE71" i="2" s="1"/>
  <c r="BD62" i="2"/>
  <c r="BD71" i="2" s="1"/>
  <c r="BC62" i="2"/>
  <c r="BC71" i="2" s="1"/>
  <c r="BB62" i="2"/>
  <c r="BB71" i="2" s="1"/>
  <c r="BA62" i="2"/>
  <c r="BA71" i="2" s="1"/>
  <c r="AZ62" i="2"/>
  <c r="AZ71" i="2" s="1"/>
  <c r="AY62" i="2"/>
  <c r="AY71" i="2" s="1"/>
  <c r="AX62" i="2"/>
  <c r="AX71" i="2" s="1"/>
  <c r="AW62" i="2"/>
  <c r="AW71" i="2" s="1"/>
  <c r="AV62" i="2"/>
  <c r="AV71" i="2" s="1"/>
  <c r="AU62" i="2"/>
  <c r="AU71" i="2" s="1"/>
  <c r="AT62" i="2"/>
  <c r="AT71" i="2" s="1"/>
  <c r="AS62" i="2"/>
  <c r="AS71" i="2" s="1"/>
  <c r="AR62" i="2"/>
  <c r="AR71" i="2" s="1"/>
  <c r="AQ62" i="2"/>
  <c r="AQ71" i="2" s="1"/>
  <c r="AP62" i="2"/>
  <c r="AP71" i="2" s="1"/>
  <c r="AO62" i="2"/>
  <c r="AO71" i="2" s="1"/>
  <c r="AN62" i="2"/>
  <c r="AN71" i="2" s="1"/>
  <c r="AM62" i="2"/>
  <c r="AM71" i="2" s="1"/>
  <c r="AL62" i="2"/>
  <c r="AL71" i="2" s="1"/>
  <c r="AK62" i="2"/>
  <c r="AK71" i="2" s="1"/>
  <c r="AJ62" i="2"/>
  <c r="AJ71" i="2" s="1"/>
  <c r="AI62" i="2"/>
  <c r="AI71" i="2" s="1"/>
  <c r="AH62" i="2"/>
  <c r="AH71" i="2" s="1"/>
  <c r="AG62" i="2"/>
  <c r="AG71" i="2" s="1"/>
  <c r="AF62" i="2"/>
  <c r="AF71" i="2" s="1"/>
  <c r="AE62" i="2"/>
  <c r="AE71" i="2" s="1"/>
  <c r="AD62" i="2"/>
  <c r="AD71" i="2" s="1"/>
  <c r="AC62" i="2"/>
  <c r="AC71" i="2" s="1"/>
  <c r="AB62" i="2"/>
  <c r="AB71" i="2" s="1"/>
  <c r="AA62" i="2"/>
  <c r="AA71" i="2" s="1"/>
  <c r="Z62" i="2"/>
  <c r="Z71" i="2" s="1"/>
  <c r="Y62" i="2"/>
  <c r="Y71" i="2" s="1"/>
  <c r="X62" i="2"/>
  <c r="X71" i="2" s="1"/>
  <c r="W62" i="2"/>
  <c r="W71" i="2" s="1"/>
  <c r="V62" i="2"/>
  <c r="V71" i="2" s="1"/>
  <c r="U62" i="2"/>
  <c r="U71" i="2" s="1"/>
  <c r="T62" i="2"/>
  <c r="T71" i="2" s="1"/>
  <c r="S62" i="2"/>
  <c r="S71" i="2" s="1"/>
  <c r="R62" i="2"/>
  <c r="R71" i="2" s="1"/>
  <c r="Q62" i="2"/>
  <c r="Q71" i="2" s="1"/>
  <c r="P62" i="2"/>
  <c r="P71" i="2" s="1"/>
  <c r="O62" i="2"/>
  <c r="O71" i="2" s="1"/>
  <c r="N62" i="2"/>
  <c r="N71" i="2" s="1"/>
  <c r="M62" i="2"/>
  <c r="M71" i="2" s="1"/>
  <c r="L62" i="2"/>
  <c r="L71" i="2" s="1"/>
  <c r="K62" i="2"/>
  <c r="K71" i="2" s="1"/>
  <c r="J62" i="2"/>
  <c r="J71" i="2" s="1"/>
  <c r="I62" i="2"/>
  <c r="I71" i="2" s="1"/>
  <c r="H62" i="2"/>
  <c r="H71" i="2" s="1"/>
  <c r="G62" i="2"/>
  <c r="G71" i="2" s="1"/>
  <c r="F62" i="2"/>
  <c r="F71" i="2" s="1"/>
  <c r="E62" i="2"/>
  <c r="D62" i="2"/>
  <c r="D71" i="2" s="1"/>
  <c r="C60" i="2"/>
  <c r="C59" i="2"/>
  <c r="C58" i="2"/>
  <c r="C57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C51" i="2" s="1"/>
  <c r="H52" i="2"/>
  <c r="G52" i="2"/>
  <c r="F52" i="2"/>
  <c r="E52" i="2"/>
  <c r="D52" i="2"/>
  <c r="C50" i="2"/>
  <c r="C49" i="2"/>
  <c r="C48" i="2"/>
  <c r="C47" i="2"/>
  <c r="C46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D43" i="2"/>
  <c r="C39" i="2"/>
  <c r="C38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C35" i="2" s="1"/>
  <c r="H36" i="2"/>
  <c r="G36" i="2"/>
  <c r="F36" i="2"/>
  <c r="E36" i="2"/>
  <c r="D36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D15" i="2"/>
  <c r="C61" i="2" l="1"/>
  <c r="E15" i="2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Y15" i="2" s="1"/>
  <c r="Z15" i="2" s="1"/>
  <c r="AA15" i="2" s="1"/>
  <c r="AB15" i="2" s="1"/>
  <c r="AC15" i="2" s="1"/>
  <c r="AD15" i="2" s="1"/>
  <c r="AE15" i="2" s="1"/>
  <c r="AF15" i="2" s="1"/>
  <c r="AG15" i="2" s="1"/>
  <c r="AH15" i="2" s="1"/>
  <c r="AI15" i="2" s="1"/>
  <c r="AJ15" i="2" s="1"/>
  <c r="AK15" i="2" s="1"/>
  <c r="AL15" i="2" s="1"/>
  <c r="AM15" i="2" s="1"/>
  <c r="AN15" i="2" s="1"/>
  <c r="AO15" i="2" s="1"/>
  <c r="AP15" i="2" s="1"/>
  <c r="AQ15" i="2" s="1"/>
  <c r="AR15" i="2" s="1"/>
  <c r="AS15" i="2" s="1"/>
  <c r="AT15" i="2" s="1"/>
  <c r="AU15" i="2" s="1"/>
  <c r="AV15" i="2" s="1"/>
  <c r="AW15" i="2" s="1"/>
  <c r="AX15" i="2" s="1"/>
  <c r="AY15" i="2" s="1"/>
  <c r="AZ15" i="2" s="1"/>
  <c r="BA15" i="2" s="1"/>
  <c r="BB15" i="2" s="1"/>
  <c r="BC15" i="2" s="1"/>
  <c r="BD15" i="2" s="1"/>
  <c r="BE15" i="2" s="1"/>
  <c r="BF15" i="2" s="1"/>
  <c r="BG15" i="2" s="1"/>
  <c r="BH15" i="2" s="1"/>
  <c r="BI15" i="2" s="1"/>
  <c r="BJ15" i="2" s="1"/>
  <c r="BK15" i="2" s="1"/>
  <c r="BL15" i="2" s="1"/>
  <c r="BM15" i="2" s="1"/>
  <c r="BN15" i="2" s="1"/>
  <c r="BO15" i="2" s="1"/>
  <c r="BP15" i="2" s="1"/>
  <c r="BQ15" i="2" s="1"/>
  <c r="BR15" i="2" s="1"/>
  <c r="BS15" i="2" s="1"/>
  <c r="BT15" i="2" s="1"/>
  <c r="BU15" i="2" s="1"/>
  <c r="BV15" i="2" s="1"/>
  <c r="BW15" i="2" s="1"/>
  <c r="BX15" i="2" s="1"/>
  <c r="BY15" i="2" s="1"/>
  <c r="BZ15" i="2" s="1"/>
  <c r="CA15" i="2" s="1"/>
  <c r="CB15" i="2" s="1"/>
  <c r="CC15" i="2" s="1"/>
  <c r="CD15" i="2" s="1"/>
  <c r="CE15" i="2" s="1"/>
  <c r="CF15" i="2" s="1"/>
  <c r="CG15" i="2" s="1"/>
  <c r="CH15" i="2" s="1"/>
  <c r="CI15" i="2" s="1"/>
  <c r="CJ15" i="2" s="1"/>
  <c r="CK15" i="2" s="1"/>
  <c r="CL15" i="2" s="1"/>
  <c r="CM15" i="2" s="1"/>
  <c r="CN15" i="2" s="1"/>
  <c r="CO15" i="2" s="1"/>
  <c r="CP15" i="2" s="1"/>
  <c r="CQ15" i="2" s="1"/>
  <c r="CR15" i="2" s="1"/>
  <c r="CS15" i="2" s="1"/>
  <c r="CT15" i="2" s="1"/>
  <c r="CU15" i="2" s="1"/>
  <c r="CV15" i="2" s="1"/>
  <c r="CW15" i="2" s="1"/>
  <c r="CX15" i="2" s="1"/>
  <c r="CY15" i="2" s="1"/>
  <c r="K1" i="2"/>
  <c r="P1" i="2"/>
  <c r="O1" i="2"/>
  <c r="N1" i="2"/>
  <c r="BD54" i="2"/>
  <c r="O54" i="2"/>
  <c r="CT54" i="2"/>
  <c r="C52" i="2"/>
  <c r="AM54" i="2"/>
  <c r="BC54" i="2"/>
  <c r="CA54" i="2"/>
  <c r="CY54" i="2"/>
  <c r="P54" i="2"/>
  <c r="AF54" i="2"/>
  <c r="CB54" i="2"/>
  <c r="CJ54" i="2"/>
  <c r="CR54" i="2"/>
  <c r="X54" i="2"/>
  <c r="J54" i="2"/>
  <c r="AH54" i="2"/>
  <c r="AP54" i="2"/>
  <c r="BF54" i="2"/>
  <c r="BN54" i="2"/>
  <c r="BV54" i="2"/>
  <c r="C36" i="2"/>
  <c r="D54" i="2"/>
  <c r="L54" i="2"/>
  <c r="T54" i="2"/>
  <c r="AB54" i="2"/>
  <c r="AJ54" i="2"/>
  <c r="AR54" i="2"/>
  <c r="AZ54" i="2"/>
  <c r="BH54" i="2"/>
  <c r="BP54" i="2"/>
  <c r="BX54" i="2"/>
  <c r="CF54" i="2"/>
  <c r="CN54" i="2"/>
  <c r="CV54" i="2"/>
  <c r="M54" i="2"/>
  <c r="U54" i="2"/>
  <c r="AC54" i="2"/>
  <c r="AK54" i="2"/>
  <c r="AS54" i="2"/>
  <c r="BA54" i="2"/>
  <c r="BI54" i="2"/>
  <c r="BQ54" i="2"/>
  <c r="BY54" i="2"/>
  <c r="CG54" i="2"/>
  <c r="CO54" i="2"/>
  <c r="CW54" i="2"/>
  <c r="H54" i="2"/>
  <c r="AN54" i="2"/>
  <c r="AV54" i="2"/>
  <c r="BL54" i="2"/>
  <c r="BT54" i="2"/>
  <c r="F54" i="2"/>
  <c r="N54" i="2"/>
  <c r="V54" i="2"/>
  <c r="AD54" i="2"/>
  <c r="AL54" i="2"/>
  <c r="AT54" i="2"/>
  <c r="BB54" i="2"/>
  <c r="BJ54" i="2"/>
  <c r="BR54" i="2"/>
  <c r="BZ54" i="2"/>
  <c r="CH54" i="2"/>
  <c r="CP54" i="2"/>
  <c r="CX54" i="2"/>
  <c r="I54" i="2"/>
  <c r="Q54" i="2"/>
  <c r="Y54" i="2"/>
  <c r="AG54" i="2"/>
  <c r="AO54" i="2"/>
  <c r="AW54" i="2"/>
  <c r="BE54" i="2"/>
  <c r="BM54" i="2"/>
  <c r="BU54" i="2"/>
  <c r="CC54" i="2"/>
  <c r="CK54" i="2"/>
  <c r="CS54" i="2"/>
  <c r="G54" i="2"/>
  <c r="W54" i="2"/>
  <c r="AE54" i="2"/>
  <c r="AU54" i="2"/>
  <c r="BK54" i="2"/>
  <c r="BS54" i="2"/>
  <c r="CI54" i="2"/>
  <c r="CQ54" i="2"/>
  <c r="R54" i="2"/>
  <c r="Z54" i="2"/>
  <c r="AX54" i="2"/>
  <c r="CD54" i="2"/>
  <c r="CL54" i="2"/>
  <c r="C42" i="2"/>
  <c r="C43" i="2" s="1"/>
  <c r="E43" i="2"/>
  <c r="E54" i="2" s="1"/>
  <c r="BO54" i="2"/>
  <c r="C62" i="2"/>
  <c r="BG54" i="2"/>
  <c r="K54" i="2"/>
  <c r="S54" i="2"/>
  <c r="AA54" i="2"/>
  <c r="AI54" i="2"/>
  <c r="AQ54" i="2"/>
  <c r="AY54" i="2"/>
  <c r="BW54" i="2"/>
  <c r="CE54" i="2"/>
  <c r="CM54" i="2"/>
  <c r="CU54" i="2"/>
  <c r="E41" i="1"/>
  <c r="CY60" i="1"/>
  <c r="CY69" i="1" s="1"/>
  <c r="CX60" i="1"/>
  <c r="CX69" i="1" s="1"/>
  <c r="CW60" i="1"/>
  <c r="CW69" i="1" s="1"/>
  <c r="CV60" i="1"/>
  <c r="CV69" i="1" s="1"/>
  <c r="CU60" i="1"/>
  <c r="CU69" i="1" s="1"/>
  <c r="CT60" i="1"/>
  <c r="CT69" i="1" s="1"/>
  <c r="CS60" i="1"/>
  <c r="CS69" i="1" s="1"/>
  <c r="CR60" i="1"/>
  <c r="CR69" i="1" s="1"/>
  <c r="CQ60" i="1"/>
  <c r="CQ69" i="1" s="1"/>
  <c r="CP60" i="1"/>
  <c r="CP69" i="1" s="1"/>
  <c r="CO60" i="1"/>
  <c r="CO69" i="1" s="1"/>
  <c r="CN60" i="1"/>
  <c r="CN69" i="1" s="1"/>
  <c r="CM60" i="1"/>
  <c r="CM69" i="1" s="1"/>
  <c r="CL60" i="1"/>
  <c r="CL69" i="1" s="1"/>
  <c r="CK60" i="1"/>
  <c r="CK69" i="1" s="1"/>
  <c r="CJ60" i="1"/>
  <c r="CJ69" i="1" s="1"/>
  <c r="CI60" i="1"/>
  <c r="CI69" i="1" s="1"/>
  <c r="CH60" i="1"/>
  <c r="CH69" i="1" s="1"/>
  <c r="CG60" i="1"/>
  <c r="CG69" i="1" s="1"/>
  <c r="CF60" i="1"/>
  <c r="CF69" i="1" s="1"/>
  <c r="CE60" i="1"/>
  <c r="CE69" i="1" s="1"/>
  <c r="CD60" i="1"/>
  <c r="CD69" i="1" s="1"/>
  <c r="CC60" i="1"/>
  <c r="CC69" i="1" s="1"/>
  <c r="CB60" i="1"/>
  <c r="CB69" i="1" s="1"/>
  <c r="CA60" i="1"/>
  <c r="CA69" i="1" s="1"/>
  <c r="BZ60" i="1"/>
  <c r="BZ69" i="1" s="1"/>
  <c r="BY60" i="1"/>
  <c r="BY69" i="1" s="1"/>
  <c r="BX60" i="1"/>
  <c r="BX69" i="1" s="1"/>
  <c r="BW60" i="1"/>
  <c r="BW69" i="1" s="1"/>
  <c r="BV60" i="1"/>
  <c r="BV69" i="1" s="1"/>
  <c r="BU60" i="1"/>
  <c r="BU69" i="1" s="1"/>
  <c r="BT60" i="1"/>
  <c r="BT69" i="1" s="1"/>
  <c r="BS60" i="1"/>
  <c r="BS69" i="1" s="1"/>
  <c r="BR60" i="1"/>
  <c r="BR69" i="1" s="1"/>
  <c r="BQ60" i="1"/>
  <c r="BQ69" i="1" s="1"/>
  <c r="BP60" i="1"/>
  <c r="BP69" i="1" s="1"/>
  <c r="BO60" i="1"/>
  <c r="BO69" i="1" s="1"/>
  <c r="BN60" i="1"/>
  <c r="BN69" i="1" s="1"/>
  <c r="BM60" i="1"/>
  <c r="BM69" i="1" s="1"/>
  <c r="BL60" i="1"/>
  <c r="BL69" i="1" s="1"/>
  <c r="BK60" i="1"/>
  <c r="BK69" i="1" s="1"/>
  <c r="BJ60" i="1"/>
  <c r="BJ69" i="1" s="1"/>
  <c r="BI60" i="1"/>
  <c r="BI69" i="1" s="1"/>
  <c r="BH60" i="1"/>
  <c r="BH69" i="1" s="1"/>
  <c r="BG60" i="1"/>
  <c r="BG69" i="1" s="1"/>
  <c r="BF60" i="1"/>
  <c r="BF69" i="1" s="1"/>
  <c r="BE60" i="1"/>
  <c r="BE69" i="1" s="1"/>
  <c r="BD60" i="1"/>
  <c r="BD69" i="1" s="1"/>
  <c r="BC60" i="1"/>
  <c r="BC69" i="1" s="1"/>
  <c r="BB60" i="1"/>
  <c r="BB69" i="1" s="1"/>
  <c r="BA60" i="1"/>
  <c r="BA69" i="1" s="1"/>
  <c r="AZ60" i="1"/>
  <c r="AZ69" i="1" s="1"/>
  <c r="AY60" i="1"/>
  <c r="AY69" i="1" s="1"/>
  <c r="AX60" i="1"/>
  <c r="AX69" i="1" s="1"/>
  <c r="AW60" i="1"/>
  <c r="AW69" i="1" s="1"/>
  <c r="AV60" i="1"/>
  <c r="AV69" i="1" s="1"/>
  <c r="AU60" i="1"/>
  <c r="AU69" i="1" s="1"/>
  <c r="AT60" i="1"/>
  <c r="AT69" i="1" s="1"/>
  <c r="AS60" i="1"/>
  <c r="AS69" i="1" s="1"/>
  <c r="AR60" i="1"/>
  <c r="AR69" i="1" s="1"/>
  <c r="AQ60" i="1"/>
  <c r="AQ69" i="1" s="1"/>
  <c r="AP60" i="1"/>
  <c r="AP69" i="1" s="1"/>
  <c r="AO60" i="1"/>
  <c r="AO69" i="1" s="1"/>
  <c r="AN60" i="1"/>
  <c r="AN69" i="1" s="1"/>
  <c r="AM60" i="1"/>
  <c r="AM69" i="1" s="1"/>
  <c r="AL60" i="1"/>
  <c r="AL69" i="1" s="1"/>
  <c r="AK60" i="1"/>
  <c r="AK69" i="1" s="1"/>
  <c r="AJ60" i="1"/>
  <c r="AJ69" i="1" s="1"/>
  <c r="AI60" i="1"/>
  <c r="AI69" i="1" s="1"/>
  <c r="AH60" i="1"/>
  <c r="AH69" i="1" s="1"/>
  <c r="AG60" i="1"/>
  <c r="AG69" i="1" s="1"/>
  <c r="AF60" i="1"/>
  <c r="AF69" i="1" s="1"/>
  <c r="AE60" i="1"/>
  <c r="AE69" i="1" s="1"/>
  <c r="AD60" i="1"/>
  <c r="AD69" i="1" s="1"/>
  <c r="AC60" i="1"/>
  <c r="AC69" i="1" s="1"/>
  <c r="AB60" i="1"/>
  <c r="AB69" i="1" s="1"/>
  <c r="AA60" i="1"/>
  <c r="AA69" i="1" s="1"/>
  <c r="Z60" i="1"/>
  <c r="Z69" i="1" s="1"/>
  <c r="Y60" i="1"/>
  <c r="Y69" i="1" s="1"/>
  <c r="X60" i="1"/>
  <c r="X69" i="1" s="1"/>
  <c r="W60" i="1"/>
  <c r="W69" i="1" s="1"/>
  <c r="V60" i="1"/>
  <c r="V69" i="1" s="1"/>
  <c r="U60" i="1"/>
  <c r="U69" i="1" s="1"/>
  <c r="T60" i="1"/>
  <c r="T69" i="1" s="1"/>
  <c r="S60" i="1"/>
  <c r="S69" i="1" s="1"/>
  <c r="R60" i="1"/>
  <c r="R69" i="1" s="1"/>
  <c r="Q60" i="1"/>
  <c r="Q69" i="1" s="1"/>
  <c r="P60" i="1"/>
  <c r="P69" i="1" s="1"/>
  <c r="O60" i="1"/>
  <c r="O69" i="1" s="1"/>
  <c r="N60" i="1"/>
  <c r="N69" i="1" s="1"/>
  <c r="M60" i="1"/>
  <c r="M69" i="1" s="1"/>
  <c r="L60" i="1"/>
  <c r="L69" i="1" s="1"/>
  <c r="K60" i="1"/>
  <c r="K69" i="1" s="1"/>
  <c r="J60" i="1"/>
  <c r="J69" i="1" s="1"/>
  <c r="I60" i="1"/>
  <c r="I69" i="1" s="1"/>
  <c r="H60" i="1"/>
  <c r="H69" i="1" s="1"/>
  <c r="G60" i="1"/>
  <c r="G69" i="1" s="1"/>
  <c r="F60" i="1"/>
  <c r="F69" i="1" s="1"/>
  <c r="E60" i="1"/>
  <c r="E69" i="1" s="1"/>
  <c r="D60" i="1"/>
  <c r="D69" i="1" s="1"/>
  <c r="C59" i="1"/>
  <c r="C58" i="1"/>
  <c r="C57" i="1"/>
  <c r="C56" i="1"/>
  <c r="C55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E50" i="1"/>
  <c r="D50" i="1"/>
  <c r="C49" i="1"/>
  <c r="C48" i="1"/>
  <c r="C47" i="1"/>
  <c r="C46" i="1"/>
  <c r="C45" i="1"/>
  <c r="C44" i="1"/>
  <c r="G50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D41" i="1"/>
  <c r="C39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C33" i="1"/>
  <c r="C32" i="1"/>
  <c r="C31" i="1"/>
  <c r="C30" i="1"/>
  <c r="C28" i="1"/>
  <c r="C27" i="1"/>
  <c r="I34" i="1"/>
  <c r="H34" i="1"/>
  <c r="C23" i="1"/>
  <c r="C22" i="1"/>
  <c r="C20" i="1"/>
  <c r="C19" i="1"/>
  <c r="C18" i="1"/>
  <c r="C17" i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CB13" i="1" s="1"/>
  <c r="CC13" i="1" s="1"/>
  <c r="CD13" i="1" s="1"/>
  <c r="CE13" i="1" s="1"/>
  <c r="CF13" i="1" s="1"/>
  <c r="CG13" i="1" s="1"/>
  <c r="CH13" i="1" s="1"/>
  <c r="CI13" i="1" s="1"/>
  <c r="CJ13" i="1" s="1"/>
  <c r="CK13" i="1" s="1"/>
  <c r="CL13" i="1" s="1"/>
  <c r="CM13" i="1" s="1"/>
  <c r="CN13" i="1" s="1"/>
  <c r="CO13" i="1" s="1"/>
  <c r="CP13" i="1" s="1"/>
  <c r="CQ13" i="1" s="1"/>
  <c r="CR13" i="1" s="1"/>
  <c r="CS13" i="1" s="1"/>
  <c r="CT13" i="1" s="1"/>
  <c r="CU13" i="1" s="1"/>
  <c r="CV13" i="1" s="1"/>
  <c r="CW13" i="1" s="1"/>
  <c r="CX13" i="1" s="1"/>
  <c r="CY13" i="1" s="1"/>
  <c r="M5" i="2" l="1"/>
  <c r="M4" i="2"/>
  <c r="Q1" i="2"/>
  <c r="J1" i="2"/>
  <c r="R1" i="2"/>
  <c r="L1" i="2"/>
  <c r="S1" i="2"/>
  <c r="C54" i="2"/>
  <c r="M1" i="2"/>
  <c r="C40" i="1"/>
  <c r="BM52" i="1"/>
  <c r="D34" i="1"/>
  <c r="D52" i="1" s="1"/>
  <c r="CK52" i="1"/>
  <c r="F50" i="1"/>
  <c r="V52" i="1"/>
  <c r="BB52" i="1"/>
  <c r="BR52" i="1"/>
  <c r="AX52" i="1"/>
  <c r="Q52" i="1"/>
  <c r="Y52" i="1"/>
  <c r="AG52" i="1"/>
  <c r="AO52" i="1"/>
  <c r="BE52" i="1"/>
  <c r="AH52" i="1"/>
  <c r="BF52" i="1"/>
  <c r="C29" i="1"/>
  <c r="C21" i="1"/>
  <c r="G34" i="1"/>
  <c r="G52" i="1" s="1"/>
  <c r="O52" i="1"/>
  <c r="W52" i="1"/>
  <c r="AE52" i="1"/>
  <c r="AM52" i="1"/>
  <c r="AU52" i="1"/>
  <c r="BC52" i="1"/>
  <c r="BK52" i="1"/>
  <c r="BS52" i="1"/>
  <c r="CA52" i="1"/>
  <c r="CI52" i="1"/>
  <c r="CQ52" i="1"/>
  <c r="CY52" i="1"/>
  <c r="C60" i="1"/>
  <c r="AL52" i="1"/>
  <c r="R52" i="1"/>
  <c r="Z52" i="1"/>
  <c r="AP52" i="1"/>
  <c r="BN52" i="1"/>
  <c r="C25" i="1"/>
  <c r="AW52" i="1"/>
  <c r="BU52" i="1"/>
  <c r="CE52" i="1"/>
  <c r="I50" i="1"/>
  <c r="I52" i="1" s="1"/>
  <c r="BX52" i="1"/>
  <c r="E34" i="1"/>
  <c r="E52" i="1" s="1"/>
  <c r="CR52" i="1"/>
  <c r="CS52" i="1"/>
  <c r="F34" i="1"/>
  <c r="CC52" i="1"/>
  <c r="C26" i="1"/>
  <c r="S52" i="1"/>
  <c r="AA52" i="1"/>
  <c r="AI52" i="1"/>
  <c r="AQ52" i="1"/>
  <c r="AY52" i="1"/>
  <c r="BG52" i="1"/>
  <c r="BO52" i="1"/>
  <c r="BW52" i="1"/>
  <c r="T52" i="1"/>
  <c r="AB52" i="1"/>
  <c r="AJ52" i="1"/>
  <c r="AR52" i="1"/>
  <c r="AZ52" i="1"/>
  <c r="BH52" i="1"/>
  <c r="BP52" i="1"/>
  <c r="CF52" i="1"/>
  <c r="CV52" i="1"/>
  <c r="N52" i="1"/>
  <c r="AD52" i="1"/>
  <c r="AT52" i="1"/>
  <c r="BJ52" i="1"/>
  <c r="BZ52" i="1"/>
  <c r="CH52" i="1"/>
  <c r="CP52" i="1"/>
  <c r="CX52" i="1"/>
  <c r="P52" i="1"/>
  <c r="X52" i="1"/>
  <c r="AF52" i="1"/>
  <c r="AN52" i="1"/>
  <c r="AV52" i="1"/>
  <c r="BD52" i="1"/>
  <c r="BL52" i="1"/>
  <c r="BT52" i="1"/>
  <c r="CB52" i="1"/>
  <c r="CJ52" i="1"/>
  <c r="CM52" i="1"/>
  <c r="CU52" i="1"/>
  <c r="CN52" i="1"/>
  <c r="U52" i="1"/>
  <c r="AC52" i="1"/>
  <c r="AS52" i="1"/>
  <c r="BA52" i="1"/>
  <c r="BI52" i="1"/>
  <c r="BQ52" i="1"/>
  <c r="BY52" i="1"/>
  <c r="BV52" i="1"/>
  <c r="CD52" i="1"/>
  <c r="CL52" i="1"/>
  <c r="CT52" i="1"/>
  <c r="CG52" i="1"/>
  <c r="CO52" i="1"/>
  <c r="CW52" i="1"/>
  <c r="C69" i="1" l="1"/>
  <c r="M3" i="1"/>
  <c r="C64" i="2"/>
  <c r="E71" i="2"/>
  <c r="F52" i="1"/>
  <c r="H50" i="1"/>
  <c r="H52" i="1" s="1"/>
  <c r="J50" i="1"/>
  <c r="J34" i="1"/>
  <c r="M6" i="2" l="1"/>
  <c r="C71" i="2"/>
  <c r="M7" i="2" s="1"/>
  <c r="J52" i="1"/>
  <c r="K34" i="1"/>
  <c r="K50" i="1" l="1"/>
  <c r="K52" i="1" s="1"/>
  <c r="L34" i="1"/>
  <c r="L50" i="1"/>
  <c r="M34" i="1" l="1"/>
  <c r="C24" i="1"/>
  <c r="C34" i="1" s="1"/>
  <c r="M50" i="1"/>
  <c r="C50" i="1"/>
  <c r="L52" i="1"/>
  <c r="M2" i="1" l="1"/>
  <c r="M52" i="1"/>
  <c r="C36" i="1" l="1"/>
  <c r="C41" i="1" s="1"/>
  <c r="C52" i="1" s="1"/>
  <c r="M5" i="1" s="1"/>
  <c r="AK41" i="1"/>
  <c r="AK52" i="1" s="1"/>
</calcChain>
</file>

<file path=xl/sharedStrings.xml><?xml version="1.0" encoding="utf-8"?>
<sst xmlns="http://schemas.openxmlformats.org/spreadsheetml/2006/main" count="141" uniqueCount="71">
  <si>
    <r>
      <t xml:space="preserve">Peatland Code Additionality Calculator </t>
    </r>
    <r>
      <rPr>
        <b/>
        <sz val="12"/>
        <color rgb="FFB49200"/>
        <rFont val="Arial"/>
        <family val="2"/>
      </rPr>
      <t>(Version 2, March 2023)</t>
    </r>
  </si>
  <si>
    <t>Project Name:</t>
  </si>
  <si>
    <t>Test 2</t>
  </si>
  <si>
    <t>Project ID:</t>
  </si>
  <si>
    <t>% Grant Funded:</t>
  </si>
  <si>
    <t>Date of Calculation:</t>
  </si>
  <si>
    <t>% Total grant and other income (must be under 85%)</t>
  </si>
  <si>
    <t>Person Undertaking the Calculation:</t>
  </si>
  <si>
    <t xml:space="preserve">% Carbon Finance: </t>
  </si>
  <si>
    <t>Year Restoration Begins:</t>
  </si>
  <si>
    <t>Profit</t>
  </si>
  <si>
    <t>Project Area (ha):</t>
  </si>
  <si>
    <t>Project Duration (Years):</t>
  </si>
  <si>
    <t>Predicted Net Claimable Emissions Reduction (tCO2e):</t>
  </si>
  <si>
    <t>Yellow cells are for users to input data.  Only yellow cells can be changed.</t>
  </si>
  <si>
    <t>Green cells contain information that cannot be changed and formulae for calculations.</t>
  </si>
  <si>
    <t>Calendar Year</t>
  </si>
  <si>
    <t>Total</t>
  </si>
  <si>
    <t>Project Duration (years)</t>
  </si>
  <si>
    <t>0-99</t>
  </si>
  <si>
    <t>Costs</t>
  </si>
  <si>
    <t>Restoration, Management and Maintenance Costs:</t>
  </si>
  <si>
    <t>Item 1 e.g. Drain-Blocking</t>
  </si>
  <si>
    <t>Item 2 e.g. Re-Profiling</t>
  </si>
  <si>
    <t>Item 3 e.g. Sphagnum Plugs</t>
  </si>
  <si>
    <t>Item 4 e.g. Labour</t>
  </si>
  <si>
    <t>Item 5 e.g. Year 2 Re-vegetation management</t>
  </si>
  <si>
    <t>Item 6 e.g. General Maintenance</t>
  </si>
  <si>
    <t xml:space="preserve">Item 7 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</si>
  <si>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</si>
  <si>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</si>
  <si>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</si>
  <si>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</si>
  <si>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</si>
  <si>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</si>
  <si>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</si>
  <si>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</si>
  <si>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Subtotal</t>
  </si>
  <si>
    <t>Peatland Code Costs:</t>
  </si>
  <si>
    <t xml:space="preserve">Validation </t>
  </si>
  <si>
    <t>Verification</t>
  </si>
  <si>
    <t xml:space="preserve">PIU issuance fee </t>
  </si>
  <si>
    <t>PC levy</t>
  </si>
  <si>
    <t>PCU conversion fee</t>
  </si>
  <si>
    <t>Other Costs:</t>
  </si>
  <si>
    <t>Item 1 e.g. Insurance</t>
  </si>
  <si>
    <t>Item 2 e.g.  Broker Fee</t>
  </si>
  <si>
    <t>Item 3</t>
  </si>
  <si>
    <t>Item 4</t>
  </si>
  <si>
    <t>Item 5</t>
  </si>
  <si>
    <t>Item 6</t>
  </si>
  <si>
    <t>Total Costs</t>
  </si>
  <si>
    <t>Income</t>
  </si>
  <si>
    <t>Grants:</t>
  </si>
  <si>
    <t xml:space="preserve">Item 1 e.g. Rural Development Grant </t>
  </si>
  <si>
    <t>Item 2 e.g. Regional Grant (Peatland Action etc.)</t>
  </si>
  <si>
    <t xml:space="preserve">Item 3 </t>
  </si>
  <si>
    <t>Carbon Income:</t>
  </si>
  <si>
    <t>Carbon Finance (Real or anticipated)</t>
  </si>
  <si>
    <t>Other income:</t>
  </si>
  <si>
    <t>Other</t>
  </si>
  <si>
    <t>Total Income</t>
  </si>
  <si>
    <t>Test Restoration Project</t>
  </si>
  <si>
    <t>####/####</t>
  </si>
  <si>
    <t>dd/mm/yyy</t>
  </si>
  <si>
    <t>RKH</t>
  </si>
  <si>
    <t>Net project Area (ha):</t>
  </si>
  <si>
    <t xml:space="preserve">Item 8 </t>
  </si>
  <si>
    <t>Item 2 e.g. Broker Fee</t>
  </si>
  <si>
    <t>Item 2 Regional Grant (Peatland Action etc.)</t>
  </si>
  <si>
    <t>Other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</si>
</sst>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0.00000000000000%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B49200"/>
      <name val="Arial"/>
      <family val="2"/>
    </font>
    <font>
      <b/>
      <sz val="12"/>
      <color rgb="FFB49200"/>
      <name val="Arial"/>
      <family val="2"/>
    </font>
    <font>
      <b/>
      <sz val="14"/>
      <color rgb="FFB492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b/>
      <i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0" fillId="3" borderId="0" xfId="0" applyFill="1" applyAlignment="1">
      <alignment horizontal="left"/>
    </xf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3" borderId="2" xfId="0" applyFill="1" applyBorder="1"/>
    <xf numFmtId="0" fontId="0" fillId="2" borderId="2" xfId="0" applyFill="1" applyBorder="1"/>
    <xf numFmtId="0" fontId="0" fillId="3" borderId="1" xfId="0" applyFill="1" applyBorder="1"/>
    <xf numFmtId="0" fontId="0" fillId="2" borderId="1" xfId="0" applyFill="1" applyBorder="1"/>
    <xf numFmtId="10" fontId="0" fillId="2" borderId="0" xfId="0" applyNumberFormat="1" applyFill="1"/>
    <xf numFmtId="0" fontId="4" fillId="2" borderId="0" xfId="0" applyFont="1" applyFill="1"/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164" fontId="0" fillId="2" borderId="0" xfId="0" applyNumberFormat="1" applyFill="1"/>
    <xf numFmtId="9" fontId="0" fillId="2" borderId="0" xfId="0" applyNumberFormat="1" applyFill="1"/>
    <xf numFmtId="0" fontId="5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3" xfId="0" applyFont="1" applyFill="1" applyBorder="1"/>
    <xf numFmtId="0" fontId="3" fillId="0" borderId="0" xfId="0" applyFont="1"/>
    <xf numFmtId="165" fontId="0" fillId="0" borderId="0" xfId="0" applyNumberFormat="1"/>
    <xf numFmtId="0" fontId="9" fillId="2" borderId="0" xfId="0" applyFont="1" applyFill="1"/>
    <xf numFmtId="0" fontId="2" fillId="2" borderId="4" xfId="0" applyFont="1" applyFill="1" applyBorder="1"/>
    <xf numFmtId="0" fontId="10" fillId="6" borderId="0" xfId="0" applyFont="1" applyFill="1"/>
    <xf numFmtId="0" fontId="2" fillId="6" borderId="0" xfId="0" applyFont="1" applyFill="1"/>
    <xf numFmtId="0" fontId="2" fillId="5" borderId="0" xfId="0" applyFont="1" applyFill="1" applyAlignment="1">
      <alignment horizontal="center" vertical="center" wrapText="1"/>
    </xf>
    <xf numFmtId="0" fontId="0" fillId="5" borderId="0" xfId="0" applyFill="1" applyProtection="1">
      <protection locked="0"/>
    </xf>
    <xf numFmtId="0" fontId="0" fillId="5" borderId="0" xfId="0" applyFill="1"/>
    <xf numFmtId="0" fontId="1" fillId="5" borderId="4" xfId="0" applyFont="1" applyFill="1" applyBorder="1" applyAlignment="1">
      <alignment horizontal="center" vertical="center" wrapText="1"/>
    </xf>
    <xf numFmtId="0" fontId="0" fillId="5" borderId="4" xfId="0" applyFill="1" applyBorder="1" applyProtection="1">
      <protection locked="0"/>
    </xf>
    <xf numFmtId="0" fontId="0" fillId="5" borderId="4" xfId="0" applyFill="1" applyBorder="1"/>
    <xf numFmtId="0" fontId="11" fillId="2" borderId="6" xfId="0" applyFont="1" applyFill="1" applyBorder="1"/>
    <xf numFmtId="0" fontId="2" fillId="2" borderId="6" xfId="0" applyFont="1" applyFill="1" applyBorder="1"/>
    <xf numFmtId="0" fontId="0" fillId="0" borderId="0" xfId="0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C8F0-F0AE-4EB9-A544-5759D7A91F07}">
  <dimension ref="A1:CY87"/>
  <sheetViews>
    <sheetView tabSelected="1" topLeftCell="A18" workbookViewId="0">
      <selection activeCell="B28" sqref="B28"/>
    </sheetView>
  </sheetViews>
  <sheetFormatPr defaultRowHeight="15"/>
  <cols>
    <col min="1" max="1" width="20.140625" customWidth="1"/>
    <col min="2" max="2" width="42.85546875" customWidth="1"/>
    <col min="3" max="3" width="12" bestFit="1" customWidth="1"/>
    <col min="4" max="4" width="11.42578125" bestFit="1" customWidth="1"/>
    <col min="12" max="12" width="20.42578125" customWidth="1"/>
    <col min="13" max="13" width="10.140625" customWidth="1"/>
    <col min="14" max="14" width="8.5703125" bestFit="1" customWidth="1"/>
  </cols>
  <sheetData>
    <row r="1" spans="1:103" s="20" customFormat="1" ht="18.75">
      <c r="A1" s="19" t="s">
        <v>0</v>
      </c>
      <c r="D1" s="21"/>
      <c r="J1" s="22" t="e">
        <f>INDEX($E:$E,MATCH(#REF!,$D:$D,0))</f>
        <v>#REF!</v>
      </c>
      <c r="K1" s="22" t="e">
        <f>INDEX($E:$E,MATCH(#REF!,$D:$D,0))</f>
        <v>#REF!</v>
      </c>
      <c r="L1" s="22" t="e">
        <f>INDEX($E:$E,MATCH(#REF!,$D:$D,0))</f>
        <v>#REF!</v>
      </c>
      <c r="M1" s="22" t="e">
        <f>INDEX($E:$E,MATCH(#REF!,$D:$D,0))</f>
        <v>#REF!</v>
      </c>
      <c r="N1" s="22">
        <f t="shared" ref="N1:S1" si="0">INDEX($E:$E,MATCH(N$5,$D:$D,0))</f>
        <v>1</v>
      </c>
      <c r="O1" s="22">
        <f t="shared" si="0"/>
        <v>1</v>
      </c>
      <c r="P1" s="22">
        <f t="shared" si="0"/>
        <v>1</v>
      </c>
      <c r="Q1" s="22">
        <f t="shared" si="0"/>
        <v>1</v>
      </c>
      <c r="R1" s="22">
        <f t="shared" si="0"/>
        <v>1</v>
      </c>
      <c r="S1" s="22">
        <f t="shared" si="0"/>
        <v>1</v>
      </c>
    </row>
    <row r="3" spans="1:103">
      <c r="A3" s="3" t="s">
        <v>1</v>
      </c>
      <c r="B3" s="1"/>
      <c r="C3" s="1"/>
      <c r="D3" s="40"/>
      <c r="E3" s="40"/>
      <c r="F3" s="40"/>
      <c r="G3" s="40"/>
      <c r="I3" s="13" t="s">
        <v>2</v>
      </c>
      <c r="J3" s="3"/>
      <c r="K3" s="1"/>
      <c r="L3" s="1"/>
      <c r="M3" s="1"/>
    </row>
    <row r="4" spans="1:103">
      <c r="A4" s="3" t="s">
        <v>3</v>
      </c>
      <c r="B4" s="1"/>
      <c r="C4" s="1"/>
      <c r="D4" s="40"/>
      <c r="E4" s="40"/>
      <c r="F4" s="40"/>
      <c r="G4" s="40"/>
      <c r="I4" s="43" t="s">
        <v>4</v>
      </c>
      <c r="J4" s="43"/>
      <c r="K4" s="43"/>
      <c r="L4" s="43"/>
      <c r="M4" s="12" t="e">
        <f>C62/C36</f>
        <v>#DIV/0!</v>
      </c>
      <c r="N4" s="26"/>
    </row>
    <row r="5" spans="1:103">
      <c r="A5" s="3" t="s">
        <v>5</v>
      </c>
      <c r="B5" s="1"/>
      <c r="C5" s="1"/>
      <c r="D5" s="40"/>
      <c r="E5" s="40"/>
      <c r="F5" s="40"/>
      <c r="G5" s="40"/>
      <c r="I5" s="43" t="s">
        <v>6</v>
      </c>
      <c r="J5" s="43"/>
      <c r="K5" s="43"/>
      <c r="L5" s="43"/>
      <c r="M5" s="12" t="e">
        <f>(C62+C69)/C36</f>
        <v>#DIV/0!</v>
      </c>
    </row>
    <row r="6" spans="1:103">
      <c r="A6" s="3" t="s">
        <v>7</v>
      </c>
      <c r="B6" s="1"/>
      <c r="C6" s="1"/>
      <c r="D6" s="40"/>
      <c r="E6" s="40"/>
      <c r="F6" s="40"/>
      <c r="G6" s="40"/>
      <c r="I6" s="43" t="s">
        <v>8</v>
      </c>
      <c r="J6" s="43"/>
      <c r="K6" s="43"/>
      <c r="L6" s="43"/>
      <c r="M6" s="18" t="e">
        <f>C64/C36</f>
        <v>#DIV/0!</v>
      </c>
    </row>
    <row r="7" spans="1:103">
      <c r="A7" s="3" t="s">
        <v>9</v>
      </c>
      <c r="B7" s="1"/>
      <c r="C7" s="1"/>
      <c r="D7" s="40"/>
      <c r="E7" s="40"/>
      <c r="F7" s="40"/>
      <c r="G7" s="40"/>
      <c r="I7" s="43" t="s">
        <v>10</v>
      </c>
      <c r="J7" s="43"/>
      <c r="K7" s="43"/>
      <c r="L7" s="43"/>
      <c r="M7" s="17">
        <f>C71-C54</f>
        <v>0</v>
      </c>
    </row>
    <row r="8" spans="1:103">
      <c r="A8" s="3" t="s">
        <v>11</v>
      </c>
      <c r="B8" s="1"/>
      <c r="C8" s="1"/>
      <c r="D8" s="40"/>
      <c r="E8" s="40"/>
      <c r="F8" s="40"/>
      <c r="G8" s="40"/>
      <c r="I8" s="13"/>
      <c r="J8" s="3"/>
      <c r="K8" s="1"/>
      <c r="L8" s="1"/>
      <c r="M8" s="1"/>
    </row>
    <row r="9" spans="1:103">
      <c r="A9" s="3" t="s">
        <v>12</v>
      </c>
      <c r="B9" s="1"/>
      <c r="C9" s="1"/>
      <c r="D9" s="40"/>
      <c r="E9" s="40"/>
      <c r="F9" s="40"/>
      <c r="G9" s="40"/>
      <c r="I9" s="3"/>
      <c r="J9" s="3"/>
      <c r="K9" s="1"/>
      <c r="L9" s="1"/>
      <c r="M9" s="12"/>
    </row>
    <row r="10" spans="1:103">
      <c r="A10" s="3" t="s">
        <v>13</v>
      </c>
      <c r="B10" s="1"/>
      <c r="C10" s="1"/>
      <c r="D10" s="40"/>
      <c r="E10" s="40"/>
      <c r="F10" s="40"/>
      <c r="G10" s="40"/>
      <c r="I10" s="3"/>
      <c r="J10" s="3"/>
      <c r="K10" s="1"/>
      <c r="L10" s="1"/>
      <c r="M10" s="1"/>
    </row>
    <row r="11" spans="1:103">
      <c r="I11" s="3"/>
      <c r="J11" s="3"/>
      <c r="K11" s="1"/>
      <c r="L11" s="1"/>
      <c r="M11" s="1"/>
    </row>
    <row r="12" spans="1:103">
      <c r="A12" s="2" t="s">
        <v>14</v>
      </c>
      <c r="B12" s="2"/>
      <c r="C12" s="2"/>
      <c r="D12" s="2"/>
      <c r="E12" s="2"/>
      <c r="F12" s="2"/>
      <c r="G12" s="2"/>
      <c r="I12" s="3"/>
      <c r="J12" s="3"/>
      <c r="K12" s="1"/>
      <c r="L12" s="1"/>
      <c r="M12" s="1"/>
    </row>
    <row r="13" spans="1:103">
      <c r="A13" s="1" t="s">
        <v>15</v>
      </c>
      <c r="B13" s="1"/>
      <c r="C13" s="1"/>
      <c r="D13" s="1"/>
      <c r="E13" s="1"/>
      <c r="F13" s="1"/>
      <c r="G13" s="1"/>
      <c r="I13" s="3"/>
      <c r="J13" s="3"/>
      <c r="K13" s="1"/>
      <c r="L13" s="1"/>
      <c r="M13" s="1"/>
    </row>
    <row r="15" spans="1:103" s="5" customFormat="1">
      <c r="A15" s="3" t="s">
        <v>16</v>
      </c>
      <c r="B15" s="3"/>
      <c r="C15" s="3" t="s">
        <v>17</v>
      </c>
      <c r="D15" s="3">
        <f>D7</f>
        <v>0</v>
      </c>
      <c r="E15" s="3">
        <f>D15+1</f>
        <v>1</v>
      </c>
      <c r="F15" s="3">
        <f t="shared" ref="F15:BQ15" si="1">E15+1</f>
        <v>2</v>
      </c>
      <c r="G15" s="3">
        <f t="shared" si="1"/>
        <v>3</v>
      </c>
      <c r="H15" s="3">
        <f t="shared" si="1"/>
        <v>4</v>
      </c>
      <c r="I15" s="3">
        <f>H15+1</f>
        <v>5</v>
      </c>
      <c r="J15" s="3">
        <f t="shared" si="1"/>
        <v>6</v>
      </c>
      <c r="K15" s="3">
        <f t="shared" si="1"/>
        <v>7</v>
      </c>
      <c r="L15" s="3">
        <f t="shared" si="1"/>
        <v>8</v>
      </c>
      <c r="M15" s="3">
        <f t="shared" si="1"/>
        <v>9</v>
      </c>
      <c r="N15" s="3">
        <f>M15+1</f>
        <v>10</v>
      </c>
      <c r="O15" s="3">
        <f t="shared" si="1"/>
        <v>11</v>
      </c>
      <c r="P15" s="3">
        <f t="shared" si="1"/>
        <v>12</v>
      </c>
      <c r="Q15" s="3">
        <f t="shared" si="1"/>
        <v>13</v>
      </c>
      <c r="R15" s="3">
        <f t="shared" si="1"/>
        <v>14</v>
      </c>
      <c r="S15" s="3">
        <f t="shared" si="1"/>
        <v>15</v>
      </c>
      <c r="T15" s="3">
        <f t="shared" si="1"/>
        <v>16</v>
      </c>
      <c r="U15" s="3">
        <f t="shared" si="1"/>
        <v>17</v>
      </c>
      <c r="V15" s="3">
        <f t="shared" si="1"/>
        <v>18</v>
      </c>
      <c r="W15" s="3">
        <f t="shared" si="1"/>
        <v>19</v>
      </c>
      <c r="X15" s="3">
        <f t="shared" si="1"/>
        <v>20</v>
      </c>
      <c r="Y15" s="3">
        <f t="shared" si="1"/>
        <v>21</v>
      </c>
      <c r="Z15" s="3">
        <f t="shared" si="1"/>
        <v>22</v>
      </c>
      <c r="AA15" s="3">
        <f t="shared" si="1"/>
        <v>23</v>
      </c>
      <c r="AB15" s="3">
        <f t="shared" si="1"/>
        <v>24</v>
      </c>
      <c r="AC15" s="3">
        <f t="shared" si="1"/>
        <v>25</v>
      </c>
      <c r="AD15" s="3">
        <f t="shared" si="1"/>
        <v>26</v>
      </c>
      <c r="AE15" s="3">
        <f t="shared" si="1"/>
        <v>27</v>
      </c>
      <c r="AF15" s="3">
        <f t="shared" si="1"/>
        <v>28</v>
      </c>
      <c r="AG15" s="3">
        <f t="shared" si="1"/>
        <v>29</v>
      </c>
      <c r="AH15" s="3">
        <f t="shared" si="1"/>
        <v>30</v>
      </c>
      <c r="AI15" s="3">
        <f t="shared" si="1"/>
        <v>31</v>
      </c>
      <c r="AJ15" s="3">
        <f t="shared" si="1"/>
        <v>32</v>
      </c>
      <c r="AK15" s="3">
        <f t="shared" si="1"/>
        <v>33</v>
      </c>
      <c r="AL15" s="3">
        <f t="shared" si="1"/>
        <v>34</v>
      </c>
      <c r="AM15" s="3">
        <f t="shared" si="1"/>
        <v>35</v>
      </c>
      <c r="AN15" s="3">
        <f t="shared" si="1"/>
        <v>36</v>
      </c>
      <c r="AO15" s="3">
        <f t="shared" si="1"/>
        <v>37</v>
      </c>
      <c r="AP15" s="3">
        <f t="shared" si="1"/>
        <v>38</v>
      </c>
      <c r="AQ15" s="3">
        <f t="shared" si="1"/>
        <v>39</v>
      </c>
      <c r="AR15" s="3">
        <f t="shared" si="1"/>
        <v>40</v>
      </c>
      <c r="AS15" s="3">
        <f t="shared" si="1"/>
        <v>41</v>
      </c>
      <c r="AT15" s="3">
        <f t="shared" si="1"/>
        <v>42</v>
      </c>
      <c r="AU15" s="3">
        <f t="shared" si="1"/>
        <v>43</v>
      </c>
      <c r="AV15" s="3">
        <f t="shared" si="1"/>
        <v>44</v>
      </c>
      <c r="AW15" s="3">
        <f t="shared" si="1"/>
        <v>45</v>
      </c>
      <c r="AX15" s="3">
        <f t="shared" si="1"/>
        <v>46</v>
      </c>
      <c r="AY15" s="3">
        <f t="shared" si="1"/>
        <v>47</v>
      </c>
      <c r="AZ15" s="3">
        <f t="shared" si="1"/>
        <v>48</v>
      </c>
      <c r="BA15" s="3">
        <f t="shared" si="1"/>
        <v>49</v>
      </c>
      <c r="BB15" s="3">
        <f t="shared" si="1"/>
        <v>50</v>
      </c>
      <c r="BC15" s="3">
        <f t="shared" si="1"/>
        <v>51</v>
      </c>
      <c r="BD15" s="3">
        <f t="shared" si="1"/>
        <v>52</v>
      </c>
      <c r="BE15" s="3">
        <f t="shared" si="1"/>
        <v>53</v>
      </c>
      <c r="BF15" s="3">
        <f t="shared" si="1"/>
        <v>54</v>
      </c>
      <c r="BG15" s="3">
        <f t="shared" si="1"/>
        <v>55</v>
      </c>
      <c r="BH15" s="3">
        <f t="shared" si="1"/>
        <v>56</v>
      </c>
      <c r="BI15" s="3">
        <f t="shared" si="1"/>
        <v>57</v>
      </c>
      <c r="BJ15" s="3">
        <f t="shared" si="1"/>
        <v>58</v>
      </c>
      <c r="BK15" s="3">
        <f t="shared" si="1"/>
        <v>59</v>
      </c>
      <c r="BL15" s="3">
        <f t="shared" si="1"/>
        <v>60</v>
      </c>
      <c r="BM15" s="3">
        <f t="shared" si="1"/>
        <v>61</v>
      </c>
      <c r="BN15" s="3">
        <f t="shared" si="1"/>
        <v>62</v>
      </c>
      <c r="BO15" s="3">
        <f t="shared" si="1"/>
        <v>63</v>
      </c>
      <c r="BP15" s="3">
        <f t="shared" si="1"/>
        <v>64</v>
      </c>
      <c r="BQ15" s="3">
        <f t="shared" si="1"/>
        <v>65</v>
      </c>
      <c r="BR15" s="3">
        <f t="shared" ref="BR15:CY15" si="2">BQ15+1</f>
        <v>66</v>
      </c>
      <c r="BS15" s="3">
        <f t="shared" si="2"/>
        <v>67</v>
      </c>
      <c r="BT15" s="3">
        <f t="shared" si="2"/>
        <v>68</v>
      </c>
      <c r="BU15" s="3">
        <f t="shared" si="2"/>
        <v>69</v>
      </c>
      <c r="BV15" s="3">
        <f t="shared" si="2"/>
        <v>70</v>
      </c>
      <c r="BW15" s="3">
        <f t="shared" si="2"/>
        <v>71</v>
      </c>
      <c r="BX15" s="3">
        <f t="shared" si="2"/>
        <v>72</v>
      </c>
      <c r="BY15" s="3">
        <f t="shared" si="2"/>
        <v>73</v>
      </c>
      <c r="BZ15" s="3">
        <f t="shared" si="2"/>
        <v>74</v>
      </c>
      <c r="CA15" s="3">
        <f t="shared" si="2"/>
        <v>75</v>
      </c>
      <c r="CB15" s="3">
        <f t="shared" si="2"/>
        <v>76</v>
      </c>
      <c r="CC15" s="3">
        <f t="shared" si="2"/>
        <v>77</v>
      </c>
      <c r="CD15" s="3">
        <f t="shared" si="2"/>
        <v>78</v>
      </c>
      <c r="CE15" s="3">
        <f t="shared" si="2"/>
        <v>79</v>
      </c>
      <c r="CF15" s="3">
        <f t="shared" si="2"/>
        <v>80</v>
      </c>
      <c r="CG15" s="3">
        <f t="shared" si="2"/>
        <v>81</v>
      </c>
      <c r="CH15" s="3">
        <f t="shared" si="2"/>
        <v>82</v>
      </c>
      <c r="CI15" s="3">
        <f t="shared" si="2"/>
        <v>83</v>
      </c>
      <c r="CJ15" s="3">
        <f t="shared" si="2"/>
        <v>84</v>
      </c>
      <c r="CK15" s="3">
        <f t="shared" si="2"/>
        <v>85</v>
      </c>
      <c r="CL15" s="3">
        <f t="shared" si="2"/>
        <v>86</v>
      </c>
      <c r="CM15" s="3">
        <f t="shared" si="2"/>
        <v>87</v>
      </c>
      <c r="CN15" s="3">
        <f t="shared" si="2"/>
        <v>88</v>
      </c>
      <c r="CO15" s="3">
        <f t="shared" si="2"/>
        <v>89</v>
      </c>
      <c r="CP15" s="3">
        <f t="shared" si="2"/>
        <v>90</v>
      </c>
      <c r="CQ15" s="3">
        <f t="shared" si="2"/>
        <v>91</v>
      </c>
      <c r="CR15" s="3">
        <f t="shared" si="2"/>
        <v>92</v>
      </c>
      <c r="CS15" s="3">
        <f t="shared" si="2"/>
        <v>93</v>
      </c>
      <c r="CT15" s="3">
        <f t="shared" si="2"/>
        <v>94</v>
      </c>
      <c r="CU15" s="3">
        <f t="shared" si="2"/>
        <v>95</v>
      </c>
      <c r="CV15" s="3">
        <f t="shared" si="2"/>
        <v>96</v>
      </c>
      <c r="CW15" s="3">
        <f t="shared" si="2"/>
        <v>97</v>
      </c>
      <c r="CX15" s="3">
        <f t="shared" si="2"/>
        <v>98</v>
      </c>
      <c r="CY15" s="3">
        <f t="shared" si="2"/>
        <v>99</v>
      </c>
    </row>
    <row r="16" spans="1:103" s="5" customFormat="1">
      <c r="A16" s="3" t="s">
        <v>18</v>
      </c>
      <c r="B16" s="3"/>
      <c r="C16" s="3" t="s">
        <v>19</v>
      </c>
      <c r="D16" s="3">
        <v>0</v>
      </c>
      <c r="E16" s="3">
        <v>1</v>
      </c>
      <c r="F16" s="3">
        <v>2</v>
      </c>
      <c r="G16" s="3">
        <v>3</v>
      </c>
      <c r="H16" s="3">
        <v>4</v>
      </c>
      <c r="I16" s="3">
        <v>5</v>
      </c>
      <c r="J16" s="3">
        <v>6</v>
      </c>
      <c r="K16" s="3">
        <v>7</v>
      </c>
      <c r="L16" s="3">
        <v>8</v>
      </c>
      <c r="M16" s="3">
        <v>9</v>
      </c>
      <c r="N16" s="3">
        <v>10</v>
      </c>
      <c r="O16" s="3">
        <v>11</v>
      </c>
      <c r="P16" s="3">
        <v>12</v>
      </c>
      <c r="Q16" s="3">
        <v>13</v>
      </c>
      <c r="R16" s="3">
        <v>14</v>
      </c>
      <c r="S16" s="3">
        <v>15</v>
      </c>
      <c r="T16" s="3">
        <v>16</v>
      </c>
      <c r="U16" s="3">
        <v>17</v>
      </c>
      <c r="V16" s="3">
        <v>18</v>
      </c>
      <c r="W16" s="3">
        <v>19</v>
      </c>
      <c r="X16" s="3">
        <v>20</v>
      </c>
      <c r="Y16" s="3">
        <v>21</v>
      </c>
      <c r="Z16" s="3">
        <v>22</v>
      </c>
      <c r="AA16" s="3">
        <v>23</v>
      </c>
      <c r="AB16" s="3">
        <v>24</v>
      </c>
      <c r="AC16" s="3">
        <v>25</v>
      </c>
      <c r="AD16" s="3">
        <v>26</v>
      </c>
      <c r="AE16" s="3">
        <v>27</v>
      </c>
      <c r="AF16" s="3">
        <v>28</v>
      </c>
      <c r="AG16" s="3">
        <v>29</v>
      </c>
      <c r="AH16" s="3">
        <v>30</v>
      </c>
      <c r="AI16" s="3">
        <v>31</v>
      </c>
      <c r="AJ16" s="3">
        <v>32</v>
      </c>
      <c r="AK16" s="3">
        <v>33</v>
      </c>
      <c r="AL16" s="3">
        <v>34</v>
      </c>
      <c r="AM16" s="3">
        <v>35</v>
      </c>
      <c r="AN16" s="3">
        <v>36</v>
      </c>
      <c r="AO16" s="3">
        <v>37</v>
      </c>
      <c r="AP16" s="3">
        <v>38</v>
      </c>
      <c r="AQ16" s="3">
        <v>39</v>
      </c>
      <c r="AR16" s="3">
        <v>40</v>
      </c>
      <c r="AS16" s="3">
        <v>41</v>
      </c>
      <c r="AT16" s="3">
        <v>42</v>
      </c>
      <c r="AU16" s="3">
        <v>43</v>
      </c>
      <c r="AV16" s="3">
        <v>44</v>
      </c>
      <c r="AW16" s="3">
        <v>45</v>
      </c>
      <c r="AX16" s="3">
        <v>46</v>
      </c>
      <c r="AY16" s="3">
        <v>47</v>
      </c>
      <c r="AZ16" s="3">
        <v>48</v>
      </c>
      <c r="BA16" s="3">
        <v>49</v>
      </c>
      <c r="BB16" s="3">
        <v>50</v>
      </c>
      <c r="BC16" s="3">
        <v>51</v>
      </c>
      <c r="BD16" s="3">
        <v>52</v>
      </c>
      <c r="BE16" s="3">
        <v>53</v>
      </c>
      <c r="BF16" s="3">
        <v>54</v>
      </c>
      <c r="BG16" s="3">
        <v>55</v>
      </c>
      <c r="BH16" s="3">
        <v>56</v>
      </c>
      <c r="BI16" s="3">
        <v>57</v>
      </c>
      <c r="BJ16" s="3">
        <v>58</v>
      </c>
      <c r="BK16" s="3">
        <v>59</v>
      </c>
      <c r="BL16" s="3">
        <v>60</v>
      </c>
      <c r="BM16" s="3">
        <v>61</v>
      </c>
      <c r="BN16" s="3">
        <v>62</v>
      </c>
      <c r="BO16" s="3">
        <v>63</v>
      </c>
      <c r="BP16" s="3">
        <v>64</v>
      </c>
      <c r="BQ16" s="3">
        <v>65</v>
      </c>
      <c r="BR16" s="3">
        <v>66</v>
      </c>
      <c r="BS16" s="3">
        <v>67</v>
      </c>
      <c r="BT16" s="3">
        <v>68</v>
      </c>
      <c r="BU16" s="3">
        <v>69</v>
      </c>
      <c r="BV16" s="3">
        <v>70</v>
      </c>
      <c r="BW16" s="3">
        <v>71</v>
      </c>
      <c r="BX16" s="3">
        <v>72</v>
      </c>
      <c r="BY16" s="3">
        <v>73</v>
      </c>
      <c r="BZ16" s="3">
        <v>74</v>
      </c>
      <c r="CA16" s="3">
        <v>75</v>
      </c>
      <c r="CB16" s="3">
        <v>76</v>
      </c>
      <c r="CC16" s="3">
        <v>77</v>
      </c>
      <c r="CD16" s="3">
        <v>78</v>
      </c>
      <c r="CE16" s="3">
        <v>79</v>
      </c>
      <c r="CF16" s="3">
        <v>80</v>
      </c>
      <c r="CG16" s="3">
        <v>81</v>
      </c>
      <c r="CH16" s="3">
        <v>82</v>
      </c>
      <c r="CI16" s="3">
        <v>83</v>
      </c>
      <c r="CJ16" s="3">
        <v>84</v>
      </c>
      <c r="CK16" s="3">
        <v>85</v>
      </c>
      <c r="CL16" s="3">
        <v>86</v>
      </c>
      <c r="CM16" s="3">
        <v>87</v>
      </c>
      <c r="CN16" s="3">
        <v>88</v>
      </c>
      <c r="CO16" s="3">
        <v>89</v>
      </c>
      <c r="CP16" s="3">
        <v>90</v>
      </c>
      <c r="CQ16" s="3">
        <v>91</v>
      </c>
      <c r="CR16" s="3">
        <v>92</v>
      </c>
      <c r="CS16" s="3">
        <v>93</v>
      </c>
      <c r="CT16" s="3">
        <v>94</v>
      </c>
      <c r="CU16" s="3">
        <v>95</v>
      </c>
      <c r="CV16" s="3">
        <v>96</v>
      </c>
      <c r="CW16" s="3">
        <v>97</v>
      </c>
      <c r="CX16" s="3">
        <v>98</v>
      </c>
      <c r="CY16" s="3">
        <v>99</v>
      </c>
    </row>
    <row r="18" spans="1:103">
      <c r="A18" s="5" t="s">
        <v>20</v>
      </c>
    </row>
    <row r="19" spans="1:103">
      <c r="A19" s="44" t="s">
        <v>21</v>
      </c>
      <c r="B19" s="14" t="s">
        <v>22</v>
      </c>
      <c r="C19" s="11">
        <f t="shared" ref="C19:C35" si="3">SUM(D19:CY19)</f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</row>
    <row r="20" spans="1:103">
      <c r="A20" s="45"/>
      <c r="B20" s="15" t="s">
        <v>23</v>
      </c>
      <c r="C20" s="1">
        <f t="shared" si="3"/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</row>
    <row r="21" spans="1:103">
      <c r="A21" s="45"/>
      <c r="B21" s="15" t="s">
        <v>24</v>
      </c>
      <c r="C21" s="1">
        <f t="shared" si="3"/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</row>
    <row r="22" spans="1:103">
      <c r="A22" s="45"/>
      <c r="B22" s="15" t="s">
        <v>25</v>
      </c>
      <c r="C22" s="1">
        <f t="shared" si="3"/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</row>
    <row r="23" spans="1:103">
      <c r="A23" s="45"/>
      <c r="B23" s="15" t="s">
        <v>26</v>
      </c>
      <c r="C23" s="1">
        <f t="shared" si="3"/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</row>
    <row r="24" spans="1:103">
      <c r="A24" s="45"/>
      <c r="B24" s="15" t="s">
        <v>27</v>
      </c>
      <c r="C24" s="1">
        <f t="shared" si="3"/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</row>
    <row r="25" spans="1:103">
      <c r="A25" s="45"/>
      <c r="B25" s="15" t="s">
        <v>28</v>
      </c>
      <c r="C25" s="1">
        <f t="shared" si="3"/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</row>
    <row r="26" spans="1:103">
      <c r="A26" s="45"/>
      <c r="B26" s="15" t="s">
        <v>29</v>
      </c>
      <c r="C26" s="1">
        <f t="shared" si="3"/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</row>
    <row r="27" spans="1:103">
      <c r="A27" s="45"/>
      <c r="B27" s="15" t="s">
        <v>30</v>
      </c>
      <c r="C27" s="1">
        <f t="shared" si="3"/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</row>
    <row r="28" spans="1:103">
      <c r="A28" s="45"/>
      <c r="B28" s="15" t="s">
        <v>31</v>
      </c>
      <c r="C28" s="1">
        <f t="shared" si="3"/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</row>
    <row r="29" spans="1:103">
      <c r="A29" s="45"/>
      <c r="B29" s="15" t="s">
        <v>32</v>
      </c>
      <c r="C29" s="1">
        <f t="shared" si="3"/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</row>
    <row r="30" spans="1:103">
      <c r="A30" s="45"/>
      <c r="B30" s="15" t="s">
        <v>33</v>
      </c>
      <c r="C30" s="1">
        <f t="shared" si="3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</row>
    <row r="31" spans="1:103">
      <c r="A31" s="45"/>
      <c r="B31" s="15" t="s">
        <v>34</v>
      </c>
      <c r="C31" s="1">
        <f t="shared" si="3"/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</row>
    <row r="32" spans="1:103">
      <c r="A32" s="45"/>
      <c r="B32" s="15" t="s">
        <v>35</v>
      </c>
      <c r="C32" s="1">
        <f t="shared" si="3"/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</row>
    <row r="33" spans="1:103">
      <c r="A33" s="45"/>
      <c r="B33" s="15" t="s">
        <v>36</v>
      </c>
      <c r="C33" s="1">
        <f t="shared" si="3"/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</row>
    <row r="34" spans="1:103">
      <c r="A34" s="45"/>
      <c r="B34" s="15"/>
      <c r="C34" s="1">
        <f t="shared" si="3"/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</row>
    <row r="35" spans="1:103" ht="15.75" thickBot="1">
      <c r="A35" s="46"/>
      <c r="B35" s="16"/>
      <c r="C35" s="9">
        <f t="shared" si="3"/>
        <v>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</row>
    <row r="36" spans="1:103" s="6" customFormat="1" ht="15.75" thickTop="1">
      <c r="A36" s="7" t="s">
        <v>37</v>
      </c>
      <c r="B36" s="7"/>
      <c r="C36" s="7">
        <f t="shared" ref="C36:AH36" si="4">SUM(C19:C35)</f>
        <v>0</v>
      </c>
      <c r="D36" s="7">
        <f t="shared" si="4"/>
        <v>0</v>
      </c>
      <c r="E36" s="7">
        <f t="shared" si="4"/>
        <v>0</v>
      </c>
      <c r="F36" s="7">
        <f t="shared" si="4"/>
        <v>0</v>
      </c>
      <c r="G36" s="7">
        <f t="shared" si="4"/>
        <v>0</v>
      </c>
      <c r="H36" s="7">
        <f t="shared" si="4"/>
        <v>0</v>
      </c>
      <c r="I36" s="7">
        <f t="shared" si="4"/>
        <v>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 t="shared" si="4"/>
        <v>0</v>
      </c>
      <c r="P36" s="7">
        <f t="shared" si="4"/>
        <v>0</v>
      </c>
      <c r="Q36" s="7">
        <f t="shared" si="4"/>
        <v>0</v>
      </c>
      <c r="R36" s="7">
        <f t="shared" si="4"/>
        <v>0</v>
      </c>
      <c r="S36" s="7">
        <f t="shared" si="4"/>
        <v>0</v>
      </c>
      <c r="T36" s="7">
        <f t="shared" si="4"/>
        <v>0</v>
      </c>
      <c r="U36" s="7">
        <f t="shared" si="4"/>
        <v>0</v>
      </c>
      <c r="V36" s="7">
        <f t="shared" si="4"/>
        <v>0</v>
      </c>
      <c r="W36" s="7">
        <f t="shared" si="4"/>
        <v>0</v>
      </c>
      <c r="X36" s="7">
        <f t="shared" si="4"/>
        <v>0</v>
      </c>
      <c r="Y36" s="7">
        <f t="shared" si="4"/>
        <v>0</v>
      </c>
      <c r="Z36" s="7">
        <f t="shared" si="4"/>
        <v>0</v>
      </c>
      <c r="AA36" s="7">
        <f t="shared" si="4"/>
        <v>0</v>
      </c>
      <c r="AB36" s="7">
        <f t="shared" si="4"/>
        <v>0</v>
      </c>
      <c r="AC36" s="7">
        <f t="shared" si="4"/>
        <v>0</v>
      </c>
      <c r="AD36" s="7">
        <f t="shared" si="4"/>
        <v>0</v>
      </c>
      <c r="AE36" s="7">
        <f t="shared" si="4"/>
        <v>0</v>
      </c>
      <c r="AF36" s="7">
        <f t="shared" si="4"/>
        <v>0</v>
      </c>
      <c r="AG36" s="7">
        <f t="shared" si="4"/>
        <v>0</v>
      </c>
      <c r="AH36" s="7">
        <f t="shared" si="4"/>
        <v>0</v>
      </c>
      <c r="AI36" s="7">
        <f t="shared" ref="AI36:BN36" si="5">SUM(AI19:AI35)</f>
        <v>0</v>
      </c>
      <c r="AJ36" s="7">
        <f t="shared" si="5"/>
        <v>0</v>
      </c>
      <c r="AK36" s="7">
        <f t="shared" si="5"/>
        <v>0</v>
      </c>
      <c r="AL36" s="7">
        <f t="shared" si="5"/>
        <v>0</v>
      </c>
      <c r="AM36" s="7">
        <f t="shared" si="5"/>
        <v>0</v>
      </c>
      <c r="AN36" s="7">
        <f t="shared" si="5"/>
        <v>0</v>
      </c>
      <c r="AO36" s="7">
        <f t="shared" si="5"/>
        <v>0</v>
      </c>
      <c r="AP36" s="7">
        <f t="shared" si="5"/>
        <v>0</v>
      </c>
      <c r="AQ36" s="7">
        <f t="shared" si="5"/>
        <v>0</v>
      </c>
      <c r="AR36" s="7">
        <f t="shared" si="5"/>
        <v>0</v>
      </c>
      <c r="AS36" s="7">
        <f t="shared" si="5"/>
        <v>0</v>
      </c>
      <c r="AT36" s="7">
        <f t="shared" si="5"/>
        <v>0</v>
      </c>
      <c r="AU36" s="7">
        <f t="shared" si="5"/>
        <v>0</v>
      </c>
      <c r="AV36" s="7">
        <f t="shared" si="5"/>
        <v>0</v>
      </c>
      <c r="AW36" s="7">
        <f t="shared" si="5"/>
        <v>0</v>
      </c>
      <c r="AX36" s="7">
        <f t="shared" si="5"/>
        <v>0</v>
      </c>
      <c r="AY36" s="7">
        <f t="shared" si="5"/>
        <v>0</v>
      </c>
      <c r="AZ36" s="7">
        <f t="shared" si="5"/>
        <v>0</v>
      </c>
      <c r="BA36" s="7">
        <f t="shared" si="5"/>
        <v>0</v>
      </c>
      <c r="BB36" s="7">
        <f t="shared" si="5"/>
        <v>0</v>
      </c>
      <c r="BC36" s="7">
        <f t="shared" si="5"/>
        <v>0</v>
      </c>
      <c r="BD36" s="7">
        <f t="shared" si="5"/>
        <v>0</v>
      </c>
      <c r="BE36" s="7">
        <f t="shared" si="5"/>
        <v>0</v>
      </c>
      <c r="BF36" s="7">
        <f t="shared" si="5"/>
        <v>0</v>
      </c>
      <c r="BG36" s="7">
        <f t="shared" si="5"/>
        <v>0</v>
      </c>
      <c r="BH36" s="7">
        <f t="shared" si="5"/>
        <v>0</v>
      </c>
      <c r="BI36" s="7">
        <f t="shared" si="5"/>
        <v>0</v>
      </c>
      <c r="BJ36" s="7">
        <f t="shared" si="5"/>
        <v>0</v>
      </c>
      <c r="BK36" s="7">
        <f t="shared" si="5"/>
        <v>0</v>
      </c>
      <c r="BL36" s="7">
        <f t="shared" si="5"/>
        <v>0</v>
      </c>
      <c r="BM36" s="7">
        <f t="shared" si="5"/>
        <v>0</v>
      </c>
      <c r="BN36" s="7">
        <f t="shared" si="5"/>
        <v>0</v>
      </c>
      <c r="BO36" s="7">
        <f t="shared" ref="BO36:CT36" si="6">SUM(BO19:BO35)</f>
        <v>0</v>
      </c>
      <c r="BP36" s="7">
        <f t="shared" si="6"/>
        <v>0</v>
      </c>
      <c r="BQ36" s="7">
        <f t="shared" si="6"/>
        <v>0</v>
      </c>
      <c r="BR36" s="7">
        <f t="shared" si="6"/>
        <v>0</v>
      </c>
      <c r="BS36" s="7">
        <f t="shared" si="6"/>
        <v>0</v>
      </c>
      <c r="BT36" s="7">
        <f t="shared" si="6"/>
        <v>0</v>
      </c>
      <c r="BU36" s="7">
        <f t="shared" si="6"/>
        <v>0</v>
      </c>
      <c r="BV36" s="7">
        <f t="shared" si="6"/>
        <v>0</v>
      </c>
      <c r="BW36" s="7">
        <f t="shared" si="6"/>
        <v>0</v>
      </c>
      <c r="BX36" s="7">
        <f t="shared" si="6"/>
        <v>0</v>
      </c>
      <c r="BY36" s="7">
        <f t="shared" si="6"/>
        <v>0</v>
      </c>
      <c r="BZ36" s="7">
        <f t="shared" si="6"/>
        <v>0</v>
      </c>
      <c r="CA36" s="7">
        <f t="shared" si="6"/>
        <v>0</v>
      </c>
      <c r="CB36" s="7">
        <f t="shared" si="6"/>
        <v>0</v>
      </c>
      <c r="CC36" s="7">
        <f t="shared" si="6"/>
        <v>0</v>
      </c>
      <c r="CD36" s="7">
        <f t="shared" si="6"/>
        <v>0</v>
      </c>
      <c r="CE36" s="7">
        <f t="shared" si="6"/>
        <v>0</v>
      </c>
      <c r="CF36" s="7">
        <f t="shared" si="6"/>
        <v>0</v>
      </c>
      <c r="CG36" s="7">
        <f t="shared" si="6"/>
        <v>0</v>
      </c>
      <c r="CH36" s="7">
        <f t="shared" si="6"/>
        <v>0</v>
      </c>
      <c r="CI36" s="7">
        <f t="shared" si="6"/>
        <v>0</v>
      </c>
      <c r="CJ36" s="7">
        <f t="shared" si="6"/>
        <v>0</v>
      </c>
      <c r="CK36" s="7">
        <f t="shared" si="6"/>
        <v>0</v>
      </c>
      <c r="CL36" s="7">
        <f t="shared" si="6"/>
        <v>0</v>
      </c>
      <c r="CM36" s="7">
        <f t="shared" si="6"/>
        <v>0</v>
      </c>
      <c r="CN36" s="7">
        <f t="shared" si="6"/>
        <v>0</v>
      </c>
      <c r="CO36" s="7">
        <f t="shared" si="6"/>
        <v>0</v>
      </c>
      <c r="CP36" s="7">
        <f t="shared" si="6"/>
        <v>0</v>
      </c>
      <c r="CQ36" s="7">
        <f t="shared" si="6"/>
        <v>0</v>
      </c>
      <c r="CR36" s="7">
        <f t="shared" si="6"/>
        <v>0</v>
      </c>
      <c r="CS36" s="7">
        <f t="shared" si="6"/>
        <v>0</v>
      </c>
      <c r="CT36" s="7">
        <f t="shared" si="6"/>
        <v>0</v>
      </c>
      <c r="CU36" s="7">
        <f t="shared" ref="CU36:CY36" si="7">SUM(CU19:CU35)</f>
        <v>0</v>
      </c>
      <c r="CV36" s="7">
        <f t="shared" si="7"/>
        <v>0</v>
      </c>
      <c r="CW36" s="7">
        <f t="shared" si="7"/>
        <v>0</v>
      </c>
      <c r="CX36" s="7">
        <f t="shared" si="7"/>
        <v>0</v>
      </c>
      <c r="CY36" s="7">
        <f t="shared" si="7"/>
        <v>0</v>
      </c>
    </row>
    <row r="37" spans="1:103" s="1" customFormat="1"/>
    <row r="38" spans="1:103">
      <c r="A38" s="44" t="s">
        <v>38</v>
      </c>
      <c r="B38" s="10" t="s">
        <v>39</v>
      </c>
      <c r="C38" s="11">
        <f>SUM(D38:CY38)</f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</row>
    <row r="39" spans="1:103">
      <c r="A39" s="45"/>
      <c r="B39" s="2" t="s">
        <v>40</v>
      </c>
      <c r="C39" s="1">
        <f>SUM(D39:CY39)</f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</row>
    <row r="40" spans="1:103">
      <c r="A40" s="45"/>
      <c r="B40" s="2" t="s">
        <v>41</v>
      </c>
      <c r="C40" s="1">
        <f>SUM(D40:CY40)</f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</row>
    <row r="41" spans="1:103">
      <c r="A41" s="45"/>
      <c r="B41" s="2" t="s">
        <v>42</v>
      </c>
      <c r="C41" s="1">
        <f>SUM(D41:CY41)</f>
        <v>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</row>
    <row r="42" spans="1:103" ht="15.75" thickBot="1">
      <c r="A42" s="46"/>
      <c r="B42" s="8" t="s">
        <v>43</v>
      </c>
      <c r="C42" s="9">
        <f>SUM(D42:CY42)</f>
        <v>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</row>
    <row r="43" spans="1:103" s="7" customFormat="1" ht="15.75" thickTop="1">
      <c r="A43" s="7" t="s">
        <v>37</v>
      </c>
      <c r="C43" s="7">
        <f t="shared" ref="C43:AH43" si="8">SUM(C38:C42)</f>
        <v>0</v>
      </c>
      <c r="D43" s="7">
        <f t="shared" si="8"/>
        <v>0</v>
      </c>
      <c r="E43" s="7">
        <f t="shared" si="8"/>
        <v>0</v>
      </c>
      <c r="F43" s="7">
        <f t="shared" si="8"/>
        <v>0</v>
      </c>
      <c r="G43" s="7">
        <f t="shared" si="8"/>
        <v>0</v>
      </c>
      <c r="H43" s="7">
        <f t="shared" si="8"/>
        <v>0</v>
      </c>
      <c r="I43" s="7">
        <f t="shared" si="8"/>
        <v>0</v>
      </c>
      <c r="J43" s="7">
        <f t="shared" si="8"/>
        <v>0</v>
      </c>
      <c r="K43" s="7">
        <f t="shared" si="8"/>
        <v>0</v>
      </c>
      <c r="L43" s="7">
        <f t="shared" si="8"/>
        <v>0</v>
      </c>
      <c r="M43" s="7">
        <f t="shared" si="8"/>
        <v>0</v>
      </c>
      <c r="N43" s="7">
        <f t="shared" si="8"/>
        <v>0</v>
      </c>
      <c r="O43" s="7">
        <f t="shared" si="8"/>
        <v>0</v>
      </c>
      <c r="P43" s="7">
        <f t="shared" si="8"/>
        <v>0</v>
      </c>
      <c r="Q43" s="7">
        <f t="shared" si="8"/>
        <v>0</v>
      </c>
      <c r="R43" s="7">
        <f t="shared" si="8"/>
        <v>0</v>
      </c>
      <c r="S43" s="7">
        <f t="shared" si="8"/>
        <v>0</v>
      </c>
      <c r="T43" s="7">
        <f t="shared" si="8"/>
        <v>0</v>
      </c>
      <c r="U43" s="7">
        <f t="shared" si="8"/>
        <v>0</v>
      </c>
      <c r="V43" s="7">
        <f t="shared" si="8"/>
        <v>0</v>
      </c>
      <c r="W43" s="7">
        <f t="shared" si="8"/>
        <v>0</v>
      </c>
      <c r="X43" s="7">
        <f t="shared" si="8"/>
        <v>0</v>
      </c>
      <c r="Y43" s="7">
        <f t="shared" si="8"/>
        <v>0</v>
      </c>
      <c r="Z43" s="7">
        <f t="shared" si="8"/>
        <v>0</v>
      </c>
      <c r="AA43" s="7">
        <f t="shared" si="8"/>
        <v>0</v>
      </c>
      <c r="AB43" s="7">
        <f t="shared" si="8"/>
        <v>0</v>
      </c>
      <c r="AC43" s="7">
        <f t="shared" si="8"/>
        <v>0</v>
      </c>
      <c r="AD43" s="7">
        <f t="shared" si="8"/>
        <v>0</v>
      </c>
      <c r="AE43" s="7">
        <f t="shared" si="8"/>
        <v>0</v>
      </c>
      <c r="AF43" s="7">
        <f t="shared" si="8"/>
        <v>0</v>
      </c>
      <c r="AG43" s="7">
        <f t="shared" si="8"/>
        <v>0</v>
      </c>
      <c r="AH43" s="7">
        <f t="shared" si="8"/>
        <v>0</v>
      </c>
      <c r="AI43" s="7">
        <f t="shared" ref="AI43:BN43" si="9">SUM(AI38:AI42)</f>
        <v>0</v>
      </c>
      <c r="AJ43" s="7">
        <f t="shared" si="9"/>
        <v>0</v>
      </c>
      <c r="AK43" s="7">
        <f t="shared" si="9"/>
        <v>0</v>
      </c>
      <c r="AL43" s="7">
        <f t="shared" si="9"/>
        <v>0</v>
      </c>
      <c r="AM43" s="7">
        <f t="shared" si="9"/>
        <v>0</v>
      </c>
      <c r="AN43" s="7">
        <f t="shared" si="9"/>
        <v>0</v>
      </c>
      <c r="AO43" s="7">
        <f t="shared" si="9"/>
        <v>0</v>
      </c>
      <c r="AP43" s="7">
        <f t="shared" si="9"/>
        <v>0</v>
      </c>
      <c r="AQ43" s="7">
        <f t="shared" si="9"/>
        <v>0</v>
      </c>
      <c r="AR43" s="7">
        <f t="shared" si="9"/>
        <v>0</v>
      </c>
      <c r="AS43" s="7">
        <f t="shared" si="9"/>
        <v>0</v>
      </c>
      <c r="AT43" s="7">
        <f t="shared" si="9"/>
        <v>0</v>
      </c>
      <c r="AU43" s="7">
        <f t="shared" si="9"/>
        <v>0</v>
      </c>
      <c r="AV43" s="7">
        <f t="shared" si="9"/>
        <v>0</v>
      </c>
      <c r="AW43" s="7">
        <f t="shared" si="9"/>
        <v>0</v>
      </c>
      <c r="AX43" s="7">
        <f t="shared" si="9"/>
        <v>0</v>
      </c>
      <c r="AY43" s="7">
        <f t="shared" si="9"/>
        <v>0</v>
      </c>
      <c r="AZ43" s="7">
        <f t="shared" si="9"/>
        <v>0</v>
      </c>
      <c r="BA43" s="7">
        <f t="shared" si="9"/>
        <v>0</v>
      </c>
      <c r="BB43" s="7">
        <f t="shared" si="9"/>
        <v>0</v>
      </c>
      <c r="BC43" s="7">
        <f t="shared" si="9"/>
        <v>0</v>
      </c>
      <c r="BD43" s="7">
        <f t="shared" si="9"/>
        <v>0</v>
      </c>
      <c r="BE43" s="7">
        <f t="shared" si="9"/>
        <v>0</v>
      </c>
      <c r="BF43" s="7">
        <f t="shared" si="9"/>
        <v>0</v>
      </c>
      <c r="BG43" s="7">
        <f t="shared" si="9"/>
        <v>0</v>
      </c>
      <c r="BH43" s="7">
        <f t="shared" si="9"/>
        <v>0</v>
      </c>
      <c r="BI43" s="7">
        <f t="shared" si="9"/>
        <v>0</v>
      </c>
      <c r="BJ43" s="7">
        <f t="shared" si="9"/>
        <v>0</v>
      </c>
      <c r="BK43" s="7">
        <f t="shared" si="9"/>
        <v>0</v>
      </c>
      <c r="BL43" s="7">
        <f t="shared" si="9"/>
        <v>0</v>
      </c>
      <c r="BM43" s="7">
        <f t="shared" si="9"/>
        <v>0</v>
      </c>
      <c r="BN43" s="7">
        <f t="shared" si="9"/>
        <v>0</v>
      </c>
      <c r="BO43" s="7">
        <f t="shared" ref="BO43:CT43" si="10">SUM(BO38:BO42)</f>
        <v>0</v>
      </c>
      <c r="BP43" s="7">
        <f t="shared" si="10"/>
        <v>0</v>
      </c>
      <c r="BQ43" s="7">
        <f t="shared" si="10"/>
        <v>0</v>
      </c>
      <c r="BR43" s="7">
        <f t="shared" si="10"/>
        <v>0</v>
      </c>
      <c r="BS43" s="7">
        <f t="shared" si="10"/>
        <v>0</v>
      </c>
      <c r="BT43" s="7">
        <f t="shared" si="10"/>
        <v>0</v>
      </c>
      <c r="BU43" s="7">
        <f t="shared" si="10"/>
        <v>0</v>
      </c>
      <c r="BV43" s="7">
        <f t="shared" si="10"/>
        <v>0</v>
      </c>
      <c r="BW43" s="7">
        <f t="shared" si="10"/>
        <v>0</v>
      </c>
      <c r="BX43" s="7">
        <f t="shared" si="10"/>
        <v>0</v>
      </c>
      <c r="BY43" s="7">
        <f t="shared" si="10"/>
        <v>0</v>
      </c>
      <c r="BZ43" s="7">
        <f t="shared" si="10"/>
        <v>0</v>
      </c>
      <c r="CA43" s="7">
        <f t="shared" si="10"/>
        <v>0</v>
      </c>
      <c r="CB43" s="7">
        <f t="shared" si="10"/>
        <v>0</v>
      </c>
      <c r="CC43" s="7">
        <f t="shared" si="10"/>
        <v>0</v>
      </c>
      <c r="CD43" s="7">
        <f t="shared" si="10"/>
        <v>0</v>
      </c>
      <c r="CE43" s="7">
        <f t="shared" si="10"/>
        <v>0</v>
      </c>
      <c r="CF43" s="7">
        <f t="shared" si="10"/>
        <v>0</v>
      </c>
      <c r="CG43" s="7">
        <f t="shared" si="10"/>
        <v>0</v>
      </c>
      <c r="CH43" s="7">
        <f t="shared" si="10"/>
        <v>0</v>
      </c>
      <c r="CI43" s="7">
        <f t="shared" si="10"/>
        <v>0</v>
      </c>
      <c r="CJ43" s="7">
        <f t="shared" si="10"/>
        <v>0</v>
      </c>
      <c r="CK43" s="7">
        <f t="shared" si="10"/>
        <v>0</v>
      </c>
      <c r="CL43" s="7">
        <f t="shared" si="10"/>
        <v>0</v>
      </c>
      <c r="CM43" s="7">
        <f t="shared" si="10"/>
        <v>0</v>
      </c>
      <c r="CN43" s="7">
        <f t="shared" si="10"/>
        <v>0</v>
      </c>
      <c r="CO43" s="7">
        <f t="shared" si="10"/>
        <v>0</v>
      </c>
      <c r="CP43" s="7">
        <f t="shared" si="10"/>
        <v>0</v>
      </c>
      <c r="CQ43" s="7">
        <f t="shared" si="10"/>
        <v>0</v>
      </c>
      <c r="CR43" s="7">
        <f t="shared" si="10"/>
        <v>0</v>
      </c>
      <c r="CS43" s="7">
        <f t="shared" si="10"/>
        <v>0</v>
      </c>
      <c r="CT43" s="7">
        <f t="shared" si="10"/>
        <v>0</v>
      </c>
      <c r="CU43" s="7">
        <f t="shared" ref="CU43:CY43" si="11">SUM(CU38:CU42)</f>
        <v>0</v>
      </c>
      <c r="CV43" s="7">
        <f t="shared" si="11"/>
        <v>0</v>
      </c>
      <c r="CW43" s="7">
        <f t="shared" si="11"/>
        <v>0</v>
      </c>
      <c r="CX43" s="7">
        <f t="shared" si="11"/>
        <v>0</v>
      </c>
      <c r="CY43" s="7">
        <f t="shared" si="11"/>
        <v>0</v>
      </c>
    </row>
    <row r="44" spans="1:103" s="7" customFormat="1"/>
    <row r="45" spans="1:103">
      <c r="A45" s="44" t="s">
        <v>44</v>
      </c>
      <c r="B45" s="14" t="s">
        <v>45</v>
      </c>
      <c r="C45" s="11"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</row>
    <row r="46" spans="1:103">
      <c r="A46" s="45"/>
      <c r="B46" s="15" t="s">
        <v>46</v>
      </c>
      <c r="C46" s="1">
        <f t="shared" ref="C46:C51" si="12">SUM(D46:CY46)</f>
        <v>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</row>
    <row r="47" spans="1:103">
      <c r="A47" s="45"/>
      <c r="B47" s="15" t="s">
        <v>47</v>
      </c>
      <c r="C47" s="1">
        <f t="shared" si="12"/>
        <v>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</row>
    <row r="48" spans="1:103">
      <c r="A48" s="1"/>
      <c r="B48" s="15" t="s">
        <v>48</v>
      </c>
      <c r="C48" s="1">
        <f t="shared" si="12"/>
        <v>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</row>
    <row r="49" spans="1:103">
      <c r="A49" s="1"/>
      <c r="B49" s="15" t="s">
        <v>49</v>
      </c>
      <c r="C49" s="1">
        <f t="shared" si="12"/>
        <v>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</row>
    <row r="50" spans="1:103">
      <c r="A50" s="1"/>
      <c r="B50" s="15" t="s">
        <v>50</v>
      </c>
      <c r="C50" s="1">
        <f t="shared" si="12"/>
        <v>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</row>
    <row r="51" spans="1:103" ht="15.75" thickBot="1">
      <c r="A51" s="9"/>
      <c r="B51" s="16"/>
      <c r="C51" s="9">
        <f t="shared" si="12"/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</row>
    <row r="52" spans="1:103" s="6" customFormat="1" ht="15.75" thickTop="1">
      <c r="A52" s="7" t="s">
        <v>37</v>
      </c>
      <c r="B52" s="7"/>
      <c r="C52" s="7">
        <f t="shared" ref="C52:BN52" si="13">SUM(C45:C51)</f>
        <v>0</v>
      </c>
      <c r="D52" s="7">
        <f t="shared" si="13"/>
        <v>0</v>
      </c>
      <c r="E52" s="7">
        <f t="shared" si="13"/>
        <v>0</v>
      </c>
      <c r="F52" s="7">
        <f t="shared" si="13"/>
        <v>0</v>
      </c>
      <c r="G52" s="7">
        <f>SUM(G45:G51)</f>
        <v>0</v>
      </c>
      <c r="H52" s="7">
        <f t="shared" si="13"/>
        <v>0</v>
      </c>
      <c r="I52" s="7">
        <f t="shared" si="13"/>
        <v>0</v>
      </c>
      <c r="J52" s="7">
        <f t="shared" si="13"/>
        <v>0</v>
      </c>
      <c r="K52" s="7">
        <f t="shared" si="13"/>
        <v>0</v>
      </c>
      <c r="L52" s="7">
        <f t="shared" si="13"/>
        <v>0</v>
      </c>
      <c r="M52" s="7">
        <f t="shared" si="13"/>
        <v>0</v>
      </c>
      <c r="N52" s="7">
        <f t="shared" si="13"/>
        <v>0</v>
      </c>
      <c r="O52" s="7">
        <f t="shared" si="13"/>
        <v>0</v>
      </c>
      <c r="P52" s="7">
        <f t="shared" si="13"/>
        <v>0</v>
      </c>
      <c r="Q52" s="7">
        <f t="shared" si="13"/>
        <v>0</v>
      </c>
      <c r="R52" s="7">
        <f t="shared" si="13"/>
        <v>0</v>
      </c>
      <c r="S52" s="7">
        <f t="shared" si="13"/>
        <v>0</v>
      </c>
      <c r="T52" s="7">
        <f t="shared" si="13"/>
        <v>0</v>
      </c>
      <c r="U52" s="7">
        <f t="shared" si="13"/>
        <v>0</v>
      </c>
      <c r="V52" s="7">
        <f t="shared" si="13"/>
        <v>0</v>
      </c>
      <c r="W52" s="7">
        <f t="shared" si="13"/>
        <v>0</v>
      </c>
      <c r="X52" s="7">
        <f t="shared" si="13"/>
        <v>0</v>
      </c>
      <c r="Y52" s="7">
        <f t="shared" si="13"/>
        <v>0</v>
      </c>
      <c r="Z52" s="7">
        <f t="shared" si="13"/>
        <v>0</v>
      </c>
      <c r="AA52" s="7">
        <f t="shared" si="13"/>
        <v>0</v>
      </c>
      <c r="AB52" s="7">
        <f t="shared" si="13"/>
        <v>0</v>
      </c>
      <c r="AC52" s="7">
        <f t="shared" si="13"/>
        <v>0</v>
      </c>
      <c r="AD52" s="7">
        <f t="shared" si="13"/>
        <v>0</v>
      </c>
      <c r="AE52" s="7">
        <f t="shared" si="13"/>
        <v>0</v>
      </c>
      <c r="AF52" s="7">
        <f t="shared" si="13"/>
        <v>0</v>
      </c>
      <c r="AG52" s="7">
        <f t="shared" si="13"/>
        <v>0</v>
      </c>
      <c r="AH52" s="7">
        <f t="shared" si="13"/>
        <v>0</v>
      </c>
      <c r="AI52" s="7">
        <f t="shared" si="13"/>
        <v>0</v>
      </c>
      <c r="AJ52" s="7">
        <f t="shared" si="13"/>
        <v>0</v>
      </c>
      <c r="AK52" s="7">
        <f t="shared" si="13"/>
        <v>0</v>
      </c>
      <c r="AL52" s="7">
        <f t="shared" si="13"/>
        <v>0</v>
      </c>
      <c r="AM52" s="7">
        <f t="shared" si="13"/>
        <v>0</v>
      </c>
      <c r="AN52" s="7">
        <f t="shared" si="13"/>
        <v>0</v>
      </c>
      <c r="AO52" s="7">
        <f t="shared" si="13"/>
        <v>0</v>
      </c>
      <c r="AP52" s="7">
        <f t="shared" si="13"/>
        <v>0</v>
      </c>
      <c r="AQ52" s="7">
        <f t="shared" si="13"/>
        <v>0</v>
      </c>
      <c r="AR52" s="7">
        <f t="shared" si="13"/>
        <v>0</v>
      </c>
      <c r="AS52" s="7">
        <f t="shared" si="13"/>
        <v>0</v>
      </c>
      <c r="AT52" s="7">
        <f t="shared" si="13"/>
        <v>0</v>
      </c>
      <c r="AU52" s="7">
        <f t="shared" si="13"/>
        <v>0</v>
      </c>
      <c r="AV52" s="7">
        <f t="shared" si="13"/>
        <v>0</v>
      </c>
      <c r="AW52" s="7">
        <f t="shared" si="13"/>
        <v>0</v>
      </c>
      <c r="AX52" s="7">
        <f t="shared" si="13"/>
        <v>0</v>
      </c>
      <c r="AY52" s="7">
        <f t="shared" si="13"/>
        <v>0</v>
      </c>
      <c r="AZ52" s="7">
        <f t="shared" si="13"/>
        <v>0</v>
      </c>
      <c r="BA52" s="7">
        <f t="shared" si="13"/>
        <v>0</v>
      </c>
      <c r="BB52" s="7">
        <f t="shared" si="13"/>
        <v>0</v>
      </c>
      <c r="BC52" s="7">
        <f t="shared" si="13"/>
        <v>0</v>
      </c>
      <c r="BD52" s="7">
        <f t="shared" si="13"/>
        <v>0</v>
      </c>
      <c r="BE52" s="7">
        <f t="shared" si="13"/>
        <v>0</v>
      </c>
      <c r="BF52" s="7">
        <f t="shared" si="13"/>
        <v>0</v>
      </c>
      <c r="BG52" s="7">
        <f t="shared" si="13"/>
        <v>0</v>
      </c>
      <c r="BH52" s="7">
        <f t="shared" si="13"/>
        <v>0</v>
      </c>
      <c r="BI52" s="7">
        <f t="shared" si="13"/>
        <v>0</v>
      </c>
      <c r="BJ52" s="7">
        <f t="shared" si="13"/>
        <v>0</v>
      </c>
      <c r="BK52" s="7">
        <f t="shared" si="13"/>
        <v>0</v>
      </c>
      <c r="BL52" s="7">
        <f t="shared" si="13"/>
        <v>0</v>
      </c>
      <c r="BM52" s="7">
        <f t="shared" si="13"/>
        <v>0</v>
      </c>
      <c r="BN52" s="7">
        <f t="shared" si="13"/>
        <v>0</v>
      </c>
      <c r="BO52" s="7">
        <f t="shared" ref="BO52:CY52" si="14">SUM(BO45:BO51)</f>
        <v>0</v>
      </c>
      <c r="BP52" s="7">
        <f t="shared" si="14"/>
        <v>0</v>
      </c>
      <c r="BQ52" s="7">
        <f t="shared" si="14"/>
        <v>0</v>
      </c>
      <c r="BR52" s="7">
        <f t="shared" si="14"/>
        <v>0</v>
      </c>
      <c r="BS52" s="7">
        <f t="shared" si="14"/>
        <v>0</v>
      </c>
      <c r="BT52" s="7">
        <f t="shared" si="14"/>
        <v>0</v>
      </c>
      <c r="BU52" s="7">
        <f t="shared" si="14"/>
        <v>0</v>
      </c>
      <c r="BV52" s="7">
        <f t="shared" si="14"/>
        <v>0</v>
      </c>
      <c r="BW52" s="7">
        <f t="shared" si="14"/>
        <v>0</v>
      </c>
      <c r="BX52" s="7">
        <f t="shared" si="14"/>
        <v>0</v>
      </c>
      <c r="BY52" s="7">
        <f t="shared" si="14"/>
        <v>0</v>
      </c>
      <c r="BZ52" s="7">
        <f t="shared" si="14"/>
        <v>0</v>
      </c>
      <c r="CA52" s="7">
        <f t="shared" si="14"/>
        <v>0</v>
      </c>
      <c r="CB52" s="7">
        <f t="shared" si="14"/>
        <v>0</v>
      </c>
      <c r="CC52" s="7">
        <f t="shared" si="14"/>
        <v>0</v>
      </c>
      <c r="CD52" s="7">
        <f t="shared" si="14"/>
        <v>0</v>
      </c>
      <c r="CE52" s="7">
        <f t="shared" si="14"/>
        <v>0</v>
      </c>
      <c r="CF52" s="7">
        <f t="shared" si="14"/>
        <v>0</v>
      </c>
      <c r="CG52" s="7">
        <f t="shared" si="14"/>
        <v>0</v>
      </c>
      <c r="CH52" s="7">
        <f t="shared" si="14"/>
        <v>0</v>
      </c>
      <c r="CI52" s="7">
        <f t="shared" si="14"/>
        <v>0</v>
      </c>
      <c r="CJ52" s="7">
        <f t="shared" si="14"/>
        <v>0</v>
      </c>
      <c r="CK52" s="7">
        <f t="shared" si="14"/>
        <v>0</v>
      </c>
      <c r="CL52" s="7">
        <f t="shared" si="14"/>
        <v>0</v>
      </c>
      <c r="CM52" s="7">
        <f t="shared" si="14"/>
        <v>0</v>
      </c>
      <c r="CN52" s="7">
        <f t="shared" si="14"/>
        <v>0</v>
      </c>
      <c r="CO52" s="7">
        <f t="shared" si="14"/>
        <v>0</v>
      </c>
      <c r="CP52" s="7">
        <f t="shared" si="14"/>
        <v>0</v>
      </c>
      <c r="CQ52" s="7">
        <f t="shared" si="14"/>
        <v>0</v>
      </c>
      <c r="CR52" s="7">
        <f t="shared" si="14"/>
        <v>0</v>
      </c>
      <c r="CS52" s="7">
        <f t="shared" si="14"/>
        <v>0</v>
      </c>
      <c r="CT52" s="7">
        <f t="shared" si="14"/>
        <v>0</v>
      </c>
      <c r="CU52" s="7">
        <f t="shared" si="14"/>
        <v>0</v>
      </c>
      <c r="CV52" s="7">
        <f t="shared" si="14"/>
        <v>0</v>
      </c>
      <c r="CW52" s="7">
        <f t="shared" si="14"/>
        <v>0</v>
      </c>
      <c r="CX52" s="7">
        <f t="shared" si="14"/>
        <v>0</v>
      </c>
      <c r="CY52" s="7">
        <f t="shared" si="14"/>
        <v>0</v>
      </c>
    </row>
    <row r="53" spans="1:103" ht="15.75" thickBo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</row>
    <row r="54" spans="1:103" s="5" customFormat="1" ht="15.75" thickTop="1">
      <c r="A54" s="3" t="s">
        <v>51</v>
      </c>
      <c r="B54" s="3"/>
      <c r="C54" s="3">
        <f t="shared" ref="C54:AH54" si="15">C52+C43+C36</f>
        <v>0</v>
      </c>
      <c r="D54" s="3">
        <f t="shared" si="15"/>
        <v>0</v>
      </c>
      <c r="E54" s="3">
        <f t="shared" si="15"/>
        <v>0</v>
      </c>
      <c r="F54" s="3">
        <f t="shared" si="15"/>
        <v>0</v>
      </c>
      <c r="G54" s="3">
        <f t="shared" si="15"/>
        <v>0</v>
      </c>
      <c r="H54" s="3">
        <f t="shared" si="15"/>
        <v>0</v>
      </c>
      <c r="I54" s="3">
        <f t="shared" si="15"/>
        <v>0</v>
      </c>
      <c r="J54" s="3">
        <f t="shared" si="15"/>
        <v>0</v>
      </c>
      <c r="K54" s="3">
        <f t="shared" si="15"/>
        <v>0</v>
      </c>
      <c r="L54" s="3">
        <f t="shared" si="15"/>
        <v>0</v>
      </c>
      <c r="M54" s="3">
        <f t="shared" si="15"/>
        <v>0</v>
      </c>
      <c r="N54" s="3">
        <f t="shared" si="15"/>
        <v>0</v>
      </c>
      <c r="O54" s="3">
        <f t="shared" si="15"/>
        <v>0</v>
      </c>
      <c r="P54" s="3">
        <f t="shared" si="15"/>
        <v>0</v>
      </c>
      <c r="Q54" s="3">
        <f t="shared" si="15"/>
        <v>0</v>
      </c>
      <c r="R54" s="3">
        <f t="shared" si="15"/>
        <v>0</v>
      </c>
      <c r="S54" s="3">
        <f t="shared" si="15"/>
        <v>0</v>
      </c>
      <c r="T54" s="3">
        <f t="shared" si="15"/>
        <v>0</v>
      </c>
      <c r="U54" s="3">
        <f t="shared" si="15"/>
        <v>0</v>
      </c>
      <c r="V54" s="3">
        <f t="shared" si="15"/>
        <v>0</v>
      </c>
      <c r="W54" s="3">
        <f t="shared" si="15"/>
        <v>0</v>
      </c>
      <c r="X54" s="3">
        <f t="shared" si="15"/>
        <v>0</v>
      </c>
      <c r="Y54" s="3">
        <f t="shared" si="15"/>
        <v>0</v>
      </c>
      <c r="Z54" s="3">
        <f t="shared" si="15"/>
        <v>0</v>
      </c>
      <c r="AA54" s="3">
        <f t="shared" si="15"/>
        <v>0</v>
      </c>
      <c r="AB54" s="3">
        <f t="shared" si="15"/>
        <v>0</v>
      </c>
      <c r="AC54" s="3">
        <f t="shared" si="15"/>
        <v>0</v>
      </c>
      <c r="AD54" s="3">
        <f t="shared" si="15"/>
        <v>0</v>
      </c>
      <c r="AE54" s="3">
        <f t="shared" si="15"/>
        <v>0</v>
      </c>
      <c r="AF54" s="3">
        <f t="shared" si="15"/>
        <v>0</v>
      </c>
      <c r="AG54" s="3">
        <f t="shared" si="15"/>
        <v>0</v>
      </c>
      <c r="AH54" s="3">
        <f t="shared" si="15"/>
        <v>0</v>
      </c>
      <c r="AI54" s="3">
        <f t="shared" ref="AI54:BN54" si="16">AI52+AI43+AI36</f>
        <v>0</v>
      </c>
      <c r="AJ54" s="3">
        <f t="shared" si="16"/>
        <v>0</v>
      </c>
      <c r="AK54" s="3">
        <f t="shared" si="16"/>
        <v>0</v>
      </c>
      <c r="AL54" s="3">
        <f t="shared" si="16"/>
        <v>0</v>
      </c>
      <c r="AM54" s="3">
        <f t="shared" si="16"/>
        <v>0</v>
      </c>
      <c r="AN54" s="3">
        <f t="shared" si="16"/>
        <v>0</v>
      </c>
      <c r="AO54" s="3">
        <f t="shared" si="16"/>
        <v>0</v>
      </c>
      <c r="AP54" s="3">
        <f t="shared" si="16"/>
        <v>0</v>
      </c>
      <c r="AQ54" s="3">
        <f t="shared" si="16"/>
        <v>0</v>
      </c>
      <c r="AR54" s="3">
        <f t="shared" si="16"/>
        <v>0</v>
      </c>
      <c r="AS54" s="3">
        <f t="shared" si="16"/>
        <v>0</v>
      </c>
      <c r="AT54" s="3">
        <f t="shared" si="16"/>
        <v>0</v>
      </c>
      <c r="AU54" s="3">
        <f t="shared" si="16"/>
        <v>0</v>
      </c>
      <c r="AV54" s="3">
        <f t="shared" si="16"/>
        <v>0</v>
      </c>
      <c r="AW54" s="3">
        <f t="shared" si="16"/>
        <v>0</v>
      </c>
      <c r="AX54" s="3">
        <f t="shared" si="16"/>
        <v>0</v>
      </c>
      <c r="AY54" s="3">
        <f t="shared" si="16"/>
        <v>0</v>
      </c>
      <c r="AZ54" s="3">
        <f t="shared" si="16"/>
        <v>0</v>
      </c>
      <c r="BA54" s="3">
        <f t="shared" si="16"/>
        <v>0</v>
      </c>
      <c r="BB54" s="3">
        <f t="shared" si="16"/>
        <v>0</v>
      </c>
      <c r="BC54" s="3">
        <f t="shared" si="16"/>
        <v>0</v>
      </c>
      <c r="BD54" s="3">
        <f t="shared" si="16"/>
        <v>0</v>
      </c>
      <c r="BE54" s="3">
        <f t="shared" si="16"/>
        <v>0</v>
      </c>
      <c r="BF54" s="3">
        <f t="shared" si="16"/>
        <v>0</v>
      </c>
      <c r="BG54" s="3">
        <f t="shared" si="16"/>
        <v>0</v>
      </c>
      <c r="BH54" s="3">
        <f t="shared" si="16"/>
        <v>0</v>
      </c>
      <c r="BI54" s="3">
        <f t="shared" si="16"/>
        <v>0</v>
      </c>
      <c r="BJ54" s="3">
        <f t="shared" si="16"/>
        <v>0</v>
      </c>
      <c r="BK54" s="3">
        <f t="shared" si="16"/>
        <v>0</v>
      </c>
      <c r="BL54" s="3">
        <f t="shared" si="16"/>
        <v>0</v>
      </c>
      <c r="BM54" s="3">
        <f t="shared" si="16"/>
        <v>0</v>
      </c>
      <c r="BN54" s="3">
        <f t="shared" si="16"/>
        <v>0</v>
      </c>
      <c r="BO54" s="3">
        <f t="shared" ref="BO54:CY54" si="17">BO52+BO43+BO36</f>
        <v>0</v>
      </c>
      <c r="BP54" s="3">
        <f t="shared" si="17"/>
        <v>0</v>
      </c>
      <c r="BQ54" s="3">
        <f t="shared" si="17"/>
        <v>0</v>
      </c>
      <c r="BR54" s="3">
        <f t="shared" si="17"/>
        <v>0</v>
      </c>
      <c r="BS54" s="3">
        <f t="shared" si="17"/>
        <v>0</v>
      </c>
      <c r="BT54" s="3">
        <f t="shared" si="17"/>
        <v>0</v>
      </c>
      <c r="BU54" s="3">
        <f t="shared" si="17"/>
        <v>0</v>
      </c>
      <c r="BV54" s="3">
        <f t="shared" si="17"/>
        <v>0</v>
      </c>
      <c r="BW54" s="3">
        <f t="shared" si="17"/>
        <v>0</v>
      </c>
      <c r="BX54" s="3">
        <f t="shared" si="17"/>
        <v>0</v>
      </c>
      <c r="BY54" s="3">
        <f t="shared" si="17"/>
        <v>0</v>
      </c>
      <c r="BZ54" s="3">
        <f t="shared" si="17"/>
        <v>0</v>
      </c>
      <c r="CA54" s="3">
        <f t="shared" si="17"/>
        <v>0</v>
      </c>
      <c r="CB54" s="3">
        <f t="shared" si="17"/>
        <v>0</v>
      </c>
      <c r="CC54" s="3">
        <f t="shared" si="17"/>
        <v>0</v>
      </c>
      <c r="CD54" s="3">
        <f t="shared" si="17"/>
        <v>0</v>
      </c>
      <c r="CE54" s="3">
        <f t="shared" si="17"/>
        <v>0</v>
      </c>
      <c r="CF54" s="3">
        <f t="shared" si="17"/>
        <v>0</v>
      </c>
      <c r="CG54" s="3">
        <f t="shared" si="17"/>
        <v>0</v>
      </c>
      <c r="CH54" s="3">
        <f t="shared" si="17"/>
        <v>0</v>
      </c>
      <c r="CI54" s="3">
        <f t="shared" si="17"/>
        <v>0</v>
      </c>
      <c r="CJ54" s="3">
        <f t="shared" si="17"/>
        <v>0</v>
      </c>
      <c r="CK54" s="3">
        <f t="shared" si="17"/>
        <v>0</v>
      </c>
      <c r="CL54" s="3">
        <f t="shared" si="17"/>
        <v>0</v>
      </c>
      <c r="CM54" s="3">
        <f t="shared" si="17"/>
        <v>0</v>
      </c>
      <c r="CN54" s="3">
        <f t="shared" si="17"/>
        <v>0</v>
      </c>
      <c r="CO54" s="3">
        <f t="shared" si="17"/>
        <v>0</v>
      </c>
      <c r="CP54" s="3">
        <f t="shared" si="17"/>
        <v>0</v>
      </c>
      <c r="CQ54" s="3">
        <f t="shared" si="17"/>
        <v>0</v>
      </c>
      <c r="CR54" s="3">
        <f t="shared" si="17"/>
        <v>0</v>
      </c>
      <c r="CS54" s="3">
        <f t="shared" si="17"/>
        <v>0</v>
      </c>
      <c r="CT54" s="3">
        <f t="shared" si="17"/>
        <v>0</v>
      </c>
      <c r="CU54" s="3">
        <f t="shared" si="17"/>
        <v>0</v>
      </c>
      <c r="CV54" s="3">
        <f t="shared" si="17"/>
        <v>0</v>
      </c>
      <c r="CW54" s="3">
        <f t="shared" si="17"/>
        <v>0</v>
      </c>
      <c r="CX54" s="3">
        <f t="shared" si="17"/>
        <v>0</v>
      </c>
      <c r="CY54" s="3">
        <f t="shared" si="17"/>
        <v>0</v>
      </c>
    </row>
    <row r="56" spans="1:103">
      <c r="A56" s="5" t="s">
        <v>52</v>
      </c>
    </row>
    <row r="57" spans="1:103" s="39" customFormat="1">
      <c r="A57" s="44" t="s">
        <v>53</v>
      </c>
      <c r="B57" s="14" t="s">
        <v>54</v>
      </c>
      <c r="C57" s="11">
        <f>SUM(D57:CY57)</f>
        <v>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</row>
    <row r="58" spans="1:103" s="39" customFormat="1">
      <c r="A58" s="45"/>
      <c r="B58" s="15" t="s">
        <v>55</v>
      </c>
      <c r="C58" s="1">
        <f>SUM(D58:CY58)</f>
        <v>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</row>
    <row r="59" spans="1:103" s="39" customFormat="1">
      <c r="A59" s="45"/>
      <c r="B59" s="15" t="s">
        <v>56</v>
      </c>
      <c r="C59" s="1">
        <f>SUM(D59:CY59)</f>
        <v>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</row>
    <row r="60" spans="1:103" s="39" customFormat="1">
      <c r="A60" s="45"/>
      <c r="B60" s="15" t="s">
        <v>48</v>
      </c>
      <c r="C60" s="1">
        <f>SUM(D60:CY60)</f>
        <v>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</row>
    <row r="61" spans="1:103" s="39" customFormat="1" ht="15.75" thickBot="1">
      <c r="A61" s="46"/>
      <c r="B61" s="16"/>
      <c r="C61" s="9">
        <f>SUM(D61:CY61)</f>
        <v>0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</row>
    <row r="62" spans="1:103" s="6" customFormat="1" ht="15.75" thickTop="1">
      <c r="A62" s="7" t="s">
        <v>37</v>
      </c>
      <c r="B62" s="7"/>
      <c r="C62" s="7">
        <f>SUM(C57:C61)</f>
        <v>0</v>
      </c>
      <c r="D62" s="7">
        <f>SUM(D57:D61)</f>
        <v>0</v>
      </c>
      <c r="E62" s="7">
        <f t="shared" ref="E62:BQ62" si="18">SUM(E57:E61)</f>
        <v>0</v>
      </c>
      <c r="F62" s="7">
        <f t="shared" si="18"/>
        <v>0</v>
      </c>
      <c r="G62" s="7">
        <f t="shared" si="18"/>
        <v>0</v>
      </c>
      <c r="H62" s="7">
        <f t="shared" si="18"/>
        <v>0</v>
      </c>
      <c r="I62" s="7">
        <f t="shared" si="18"/>
        <v>0</v>
      </c>
      <c r="J62" s="7">
        <f t="shared" si="18"/>
        <v>0</v>
      </c>
      <c r="K62" s="7">
        <f t="shared" si="18"/>
        <v>0</v>
      </c>
      <c r="L62" s="7">
        <f t="shared" si="18"/>
        <v>0</v>
      </c>
      <c r="M62" s="7">
        <f t="shared" si="18"/>
        <v>0</v>
      </c>
      <c r="N62" s="7">
        <f t="shared" si="18"/>
        <v>0</v>
      </c>
      <c r="O62" s="7">
        <f t="shared" si="18"/>
        <v>0</v>
      </c>
      <c r="P62" s="7">
        <f t="shared" si="18"/>
        <v>0</v>
      </c>
      <c r="Q62" s="7">
        <f t="shared" si="18"/>
        <v>0</v>
      </c>
      <c r="R62" s="7">
        <f t="shared" si="18"/>
        <v>0</v>
      </c>
      <c r="S62" s="7">
        <f t="shared" si="18"/>
        <v>0</v>
      </c>
      <c r="T62" s="7">
        <f t="shared" si="18"/>
        <v>0</v>
      </c>
      <c r="U62" s="7">
        <f t="shared" si="18"/>
        <v>0</v>
      </c>
      <c r="V62" s="7">
        <f t="shared" si="18"/>
        <v>0</v>
      </c>
      <c r="W62" s="7">
        <f t="shared" si="18"/>
        <v>0</v>
      </c>
      <c r="X62" s="7">
        <f t="shared" si="18"/>
        <v>0</v>
      </c>
      <c r="Y62" s="7">
        <f t="shared" si="18"/>
        <v>0</v>
      </c>
      <c r="Z62" s="7">
        <f t="shared" si="18"/>
        <v>0</v>
      </c>
      <c r="AA62" s="7">
        <f t="shared" si="18"/>
        <v>0</v>
      </c>
      <c r="AB62" s="7">
        <f t="shared" si="18"/>
        <v>0</v>
      </c>
      <c r="AC62" s="7">
        <f t="shared" si="18"/>
        <v>0</v>
      </c>
      <c r="AD62" s="7">
        <f t="shared" si="18"/>
        <v>0</v>
      </c>
      <c r="AE62" s="7">
        <f t="shared" si="18"/>
        <v>0</v>
      </c>
      <c r="AF62" s="7">
        <f t="shared" si="18"/>
        <v>0</v>
      </c>
      <c r="AG62" s="7">
        <f t="shared" si="18"/>
        <v>0</v>
      </c>
      <c r="AH62" s="7">
        <f t="shared" si="18"/>
        <v>0</v>
      </c>
      <c r="AI62" s="7">
        <f t="shared" si="18"/>
        <v>0</v>
      </c>
      <c r="AJ62" s="7">
        <f t="shared" si="18"/>
        <v>0</v>
      </c>
      <c r="AK62" s="7">
        <f t="shared" si="18"/>
        <v>0</v>
      </c>
      <c r="AL62" s="7">
        <f t="shared" si="18"/>
        <v>0</v>
      </c>
      <c r="AM62" s="7">
        <f t="shared" si="18"/>
        <v>0</v>
      </c>
      <c r="AN62" s="7">
        <f t="shared" si="18"/>
        <v>0</v>
      </c>
      <c r="AO62" s="7">
        <f t="shared" si="18"/>
        <v>0</v>
      </c>
      <c r="AP62" s="7">
        <f t="shared" si="18"/>
        <v>0</v>
      </c>
      <c r="AQ62" s="7">
        <f t="shared" si="18"/>
        <v>0</v>
      </c>
      <c r="AR62" s="7">
        <f t="shared" si="18"/>
        <v>0</v>
      </c>
      <c r="AS62" s="7">
        <f t="shared" si="18"/>
        <v>0</v>
      </c>
      <c r="AT62" s="7">
        <f t="shared" si="18"/>
        <v>0</v>
      </c>
      <c r="AU62" s="7">
        <f t="shared" si="18"/>
        <v>0</v>
      </c>
      <c r="AV62" s="7">
        <f t="shared" si="18"/>
        <v>0</v>
      </c>
      <c r="AW62" s="7">
        <f t="shared" si="18"/>
        <v>0</v>
      </c>
      <c r="AX62" s="7">
        <f t="shared" si="18"/>
        <v>0</v>
      </c>
      <c r="AY62" s="7">
        <f t="shared" si="18"/>
        <v>0</v>
      </c>
      <c r="AZ62" s="7">
        <f t="shared" si="18"/>
        <v>0</v>
      </c>
      <c r="BA62" s="7">
        <f t="shared" si="18"/>
        <v>0</v>
      </c>
      <c r="BB62" s="7">
        <f t="shared" si="18"/>
        <v>0</v>
      </c>
      <c r="BC62" s="7">
        <f t="shared" si="18"/>
        <v>0</v>
      </c>
      <c r="BD62" s="7">
        <f t="shared" si="18"/>
        <v>0</v>
      </c>
      <c r="BE62" s="7">
        <f t="shared" si="18"/>
        <v>0</v>
      </c>
      <c r="BF62" s="7">
        <f t="shared" si="18"/>
        <v>0</v>
      </c>
      <c r="BG62" s="7">
        <f t="shared" si="18"/>
        <v>0</v>
      </c>
      <c r="BH62" s="7">
        <f t="shared" si="18"/>
        <v>0</v>
      </c>
      <c r="BI62" s="7">
        <f t="shared" si="18"/>
        <v>0</v>
      </c>
      <c r="BJ62" s="7">
        <f t="shared" si="18"/>
        <v>0</v>
      </c>
      <c r="BK62" s="7">
        <f t="shared" si="18"/>
        <v>0</v>
      </c>
      <c r="BL62" s="7">
        <f t="shared" si="18"/>
        <v>0</v>
      </c>
      <c r="BM62" s="7">
        <f t="shared" si="18"/>
        <v>0</v>
      </c>
      <c r="BN62" s="7">
        <f t="shared" si="18"/>
        <v>0</v>
      </c>
      <c r="BO62" s="7">
        <f t="shared" si="18"/>
        <v>0</v>
      </c>
      <c r="BP62" s="7">
        <f t="shared" si="18"/>
        <v>0</v>
      </c>
      <c r="BQ62" s="7">
        <f t="shared" si="18"/>
        <v>0</v>
      </c>
      <c r="BR62" s="7">
        <f t="shared" ref="BR62:CY62" si="19">SUM(BR57:BR61)</f>
        <v>0</v>
      </c>
      <c r="BS62" s="7">
        <f t="shared" si="19"/>
        <v>0</v>
      </c>
      <c r="BT62" s="7">
        <f t="shared" si="19"/>
        <v>0</v>
      </c>
      <c r="BU62" s="7">
        <f t="shared" si="19"/>
        <v>0</v>
      </c>
      <c r="BV62" s="7">
        <f t="shared" si="19"/>
        <v>0</v>
      </c>
      <c r="BW62" s="7">
        <f t="shared" si="19"/>
        <v>0</v>
      </c>
      <c r="BX62" s="7">
        <f t="shared" si="19"/>
        <v>0</v>
      </c>
      <c r="BY62" s="7">
        <f t="shared" si="19"/>
        <v>0</v>
      </c>
      <c r="BZ62" s="7">
        <f t="shared" si="19"/>
        <v>0</v>
      </c>
      <c r="CA62" s="7">
        <f t="shared" si="19"/>
        <v>0</v>
      </c>
      <c r="CB62" s="7">
        <f t="shared" si="19"/>
        <v>0</v>
      </c>
      <c r="CC62" s="7">
        <f t="shared" si="19"/>
        <v>0</v>
      </c>
      <c r="CD62" s="7">
        <f t="shared" si="19"/>
        <v>0</v>
      </c>
      <c r="CE62" s="7">
        <f t="shared" si="19"/>
        <v>0</v>
      </c>
      <c r="CF62" s="7">
        <f t="shared" si="19"/>
        <v>0</v>
      </c>
      <c r="CG62" s="7">
        <f t="shared" si="19"/>
        <v>0</v>
      </c>
      <c r="CH62" s="7">
        <f t="shared" si="19"/>
        <v>0</v>
      </c>
      <c r="CI62" s="7">
        <f t="shared" si="19"/>
        <v>0</v>
      </c>
      <c r="CJ62" s="7">
        <f t="shared" si="19"/>
        <v>0</v>
      </c>
      <c r="CK62" s="7">
        <f t="shared" si="19"/>
        <v>0</v>
      </c>
      <c r="CL62" s="7">
        <f t="shared" si="19"/>
        <v>0</v>
      </c>
      <c r="CM62" s="7">
        <f t="shared" si="19"/>
        <v>0</v>
      </c>
      <c r="CN62" s="7">
        <f t="shared" si="19"/>
        <v>0</v>
      </c>
      <c r="CO62" s="7">
        <f t="shared" si="19"/>
        <v>0</v>
      </c>
      <c r="CP62" s="7">
        <f t="shared" si="19"/>
        <v>0</v>
      </c>
      <c r="CQ62" s="7">
        <f t="shared" si="19"/>
        <v>0</v>
      </c>
      <c r="CR62" s="7">
        <f t="shared" si="19"/>
        <v>0</v>
      </c>
      <c r="CS62" s="7">
        <f t="shared" si="19"/>
        <v>0</v>
      </c>
      <c r="CT62" s="7">
        <f t="shared" si="19"/>
        <v>0</v>
      </c>
      <c r="CU62" s="7">
        <f t="shared" si="19"/>
        <v>0</v>
      </c>
      <c r="CV62" s="7">
        <f t="shared" si="19"/>
        <v>0</v>
      </c>
      <c r="CW62" s="7">
        <f t="shared" si="19"/>
        <v>0</v>
      </c>
      <c r="CX62" s="7">
        <f t="shared" si="19"/>
        <v>0</v>
      </c>
      <c r="CY62" s="7">
        <f t="shared" si="19"/>
        <v>0</v>
      </c>
    </row>
    <row r="63" spans="1:103" s="9" customFormat="1" ht="15.75" thickBot="1"/>
    <row r="64" spans="1:103" s="39" customFormat="1" ht="15.75" thickTop="1">
      <c r="A64" s="23" t="s">
        <v>57</v>
      </c>
      <c r="B64" s="15" t="s">
        <v>58</v>
      </c>
      <c r="C64" s="1">
        <f>SUM(D64:CY64)</f>
        <v>0</v>
      </c>
      <c r="D64" s="14"/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</row>
    <row r="65" spans="1:103" s="24" customFormat="1"/>
    <row r="66" spans="1:103" s="39" customFormat="1">
      <c r="A66" s="41" t="s">
        <v>59</v>
      </c>
      <c r="B66" s="15" t="s">
        <v>60</v>
      </c>
      <c r="C66" s="1">
        <f>SUM(D66:CY66)</f>
        <v>0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</row>
    <row r="67" spans="1:103" s="39" customFormat="1">
      <c r="A67" s="41"/>
      <c r="B67" s="15" t="s">
        <v>60</v>
      </c>
      <c r="C67" s="1">
        <f>SUM(D67:CY67)</f>
        <v>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</row>
    <row r="68" spans="1:103" s="39" customFormat="1" ht="15.75" thickBot="1">
      <c r="A68" s="42"/>
      <c r="B68" s="16" t="s">
        <v>60</v>
      </c>
      <c r="C68" s="9">
        <f>SUM(D68:CY68)</f>
        <v>0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</row>
    <row r="69" spans="1:103" s="5" customFormat="1" ht="15.75" thickTop="1">
      <c r="A69" s="7" t="s">
        <v>37</v>
      </c>
      <c r="B69" s="3"/>
      <c r="C69" s="3">
        <f>SUM(C66:C68)</f>
        <v>0</v>
      </c>
      <c r="D69" s="3">
        <f>SUM(D66:D68)</f>
        <v>0</v>
      </c>
      <c r="E69" s="3">
        <f t="shared" ref="E69:BP69" si="20">SUM(E66:E68)</f>
        <v>0</v>
      </c>
      <c r="F69" s="3">
        <f t="shared" si="20"/>
        <v>0</v>
      </c>
      <c r="G69" s="3">
        <f t="shared" si="20"/>
        <v>0</v>
      </c>
      <c r="H69" s="3">
        <f t="shared" si="20"/>
        <v>0</v>
      </c>
      <c r="I69" s="3">
        <f t="shared" si="20"/>
        <v>0</v>
      </c>
      <c r="J69" s="3">
        <f t="shared" si="20"/>
        <v>0</v>
      </c>
      <c r="K69" s="3">
        <f t="shared" si="20"/>
        <v>0</v>
      </c>
      <c r="L69" s="3">
        <f t="shared" si="20"/>
        <v>0</v>
      </c>
      <c r="M69" s="3">
        <f t="shared" si="20"/>
        <v>0</v>
      </c>
      <c r="N69" s="3">
        <f t="shared" si="20"/>
        <v>0</v>
      </c>
      <c r="O69" s="3">
        <f t="shared" si="20"/>
        <v>0</v>
      </c>
      <c r="P69" s="3">
        <f t="shared" si="20"/>
        <v>0</v>
      </c>
      <c r="Q69" s="3">
        <f t="shared" si="20"/>
        <v>0</v>
      </c>
      <c r="R69" s="3">
        <f t="shared" si="20"/>
        <v>0</v>
      </c>
      <c r="S69" s="3">
        <f t="shared" si="20"/>
        <v>0</v>
      </c>
      <c r="T69" s="3">
        <f t="shared" si="20"/>
        <v>0</v>
      </c>
      <c r="U69" s="3">
        <f t="shared" si="20"/>
        <v>0</v>
      </c>
      <c r="V69" s="3">
        <f t="shared" si="20"/>
        <v>0</v>
      </c>
      <c r="W69" s="3">
        <f t="shared" si="20"/>
        <v>0</v>
      </c>
      <c r="X69" s="3">
        <f t="shared" si="20"/>
        <v>0</v>
      </c>
      <c r="Y69" s="3">
        <f t="shared" si="20"/>
        <v>0</v>
      </c>
      <c r="Z69" s="3">
        <f t="shared" si="20"/>
        <v>0</v>
      </c>
      <c r="AA69" s="3">
        <f t="shared" si="20"/>
        <v>0</v>
      </c>
      <c r="AB69" s="3">
        <f t="shared" si="20"/>
        <v>0</v>
      </c>
      <c r="AC69" s="3">
        <f t="shared" si="20"/>
        <v>0</v>
      </c>
      <c r="AD69" s="3">
        <f t="shared" si="20"/>
        <v>0</v>
      </c>
      <c r="AE69" s="3">
        <f t="shared" si="20"/>
        <v>0</v>
      </c>
      <c r="AF69" s="3">
        <f t="shared" si="20"/>
        <v>0</v>
      </c>
      <c r="AG69" s="3">
        <f t="shared" si="20"/>
        <v>0</v>
      </c>
      <c r="AH69" s="3">
        <f t="shared" si="20"/>
        <v>0</v>
      </c>
      <c r="AI69" s="3">
        <f t="shared" si="20"/>
        <v>0</v>
      </c>
      <c r="AJ69" s="3">
        <f t="shared" si="20"/>
        <v>0</v>
      </c>
      <c r="AK69" s="3">
        <f t="shared" si="20"/>
        <v>0</v>
      </c>
      <c r="AL69" s="3">
        <f t="shared" si="20"/>
        <v>0</v>
      </c>
      <c r="AM69" s="3">
        <f t="shared" si="20"/>
        <v>0</v>
      </c>
      <c r="AN69" s="3">
        <f t="shared" si="20"/>
        <v>0</v>
      </c>
      <c r="AO69" s="3">
        <f t="shared" si="20"/>
        <v>0</v>
      </c>
      <c r="AP69" s="3">
        <f t="shared" si="20"/>
        <v>0</v>
      </c>
      <c r="AQ69" s="3">
        <f t="shared" si="20"/>
        <v>0</v>
      </c>
      <c r="AR69" s="3">
        <f t="shared" si="20"/>
        <v>0</v>
      </c>
      <c r="AS69" s="3">
        <f t="shared" si="20"/>
        <v>0</v>
      </c>
      <c r="AT69" s="3">
        <f t="shared" si="20"/>
        <v>0</v>
      </c>
      <c r="AU69" s="3">
        <f t="shared" si="20"/>
        <v>0</v>
      </c>
      <c r="AV69" s="3">
        <f t="shared" si="20"/>
        <v>0</v>
      </c>
      <c r="AW69" s="3">
        <f t="shared" si="20"/>
        <v>0</v>
      </c>
      <c r="AX69" s="3">
        <f t="shared" si="20"/>
        <v>0</v>
      </c>
      <c r="AY69" s="3">
        <f t="shared" si="20"/>
        <v>0</v>
      </c>
      <c r="AZ69" s="3">
        <f t="shared" si="20"/>
        <v>0</v>
      </c>
      <c r="BA69" s="3">
        <f t="shared" si="20"/>
        <v>0</v>
      </c>
      <c r="BB69" s="3">
        <f t="shared" si="20"/>
        <v>0</v>
      </c>
      <c r="BC69" s="3">
        <f t="shared" si="20"/>
        <v>0</v>
      </c>
      <c r="BD69" s="3">
        <f t="shared" si="20"/>
        <v>0</v>
      </c>
      <c r="BE69" s="3">
        <f t="shared" si="20"/>
        <v>0</v>
      </c>
      <c r="BF69" s="3">
        <f t="shared" si="20"/>
        <v>0</v>
      </c>
      <c r="BG69" s="3">
        <f t="shared" si="20"/>
        <v>0</v>
      </c>
      <c r="BH69" s="3">
        <f t="shared" si="20"/>
        <v>0</v>
      </c>
      <c r="BI69" s="3">
        <f t="shared" si="20"/>
        <v>0</v>
      </c>
      <c r="BJ69" s="3">
        <f t="shared" si="20"/>
        <v>0</v>
      </c>
      <c r="BK69" s="3">
        <f t="shared" si="20"/>
        <v>0</v>
      </c>
      <c r="BL69" s="3">
        <f t="shared" si="20"/>
        <v>0</v>
      </c>
      <c r="BM69" s="3">
        <f t="shared" si="20"/>
        <v>0</v>
      </c>
      <c r="BN69" s="3">
        <f t="shared" si="20"/>
        <v>0</v>
      </c>
      <c r="BO69" s="3">
        <f t="shared" si="20"/>
        <v>0</v>
      </c>
      <c r="BP69" s="3">
        <f t="shared" si="20"/>
        <v>0</v>
      </c>
      <c r="BQ69" s="3">
        <f t="shared" ref="BQ69:CY69" si="21">SUM(BQ66:BQ68)</f>
        <v>0</v>
      </c>
      <c r="BR69" s="3">
        <f t="shared" si="21"/>
        <v>0</v>
      </c>
      <c r="BS69" s="3">
        <f t="shared" si="21"/>
        <v>0</v>
      </c>
      <c r="BT69" s="3">
        <f t="shared" si="21"/>
        <v>0</v>
      </c>
      <c r="BU69" s="3">
        <f t="shared" si="21"/>
        <v>0</v>
      </c>
      <c r="BV69" s="3">
        <f t="shared" si="21"/>
        <v>0</v>
      </c>
      <c r="BW69" s="3">
        <f t="shared" si="21"/>
        <v>0</v>
      </c>
      <c r="BX69" s="3">
        <f t="shared" si="21"/>
        <v>0</v>
      </c>
      <c r="BY69" s="3">
        <f t="shared" si="21"/>
        <v>0</v>
      </c>
      <c r="BZ69" s="3">
        <f t="shared" si="21"/>
        <v>0</v>
      </c>
      <c r="CA69" s="3">
        <f t="shared" si="21"/>
        <v>0</v>
      </c>
      <c r="CB69" s="3">
        <f t="shared" si="21"/>
        <v>0</v>
      </c>
      <c r="CC69" s="3">
        <f t="shared" si="21"/>
        <v>0</v>
      </c>
      <c r="CD69" s="3">
        <f t="shared" si="21"/>
        <v>0</v>
      </c>
      <c r="CE69" s="3">
        <f t="shared" si="21"/>
        <v>0</v>
      </c>
      <c r="CF69" s="3">
        <f t="shared" si="21"/>
        <v>0</v>
      </c>
      <c r="CG69" s="3">
        <f t="shared" si="21"/>
        <v>0</v>
      </c>
      <c r="CH69" s="3">
        <f t="shared" si="21"/>
        <v>0</v>
      </c>
      <c r="CI69" s="3">
        <f t="shared" si="21"/>
        <v>0</v>
      </c>
      <c r="CJ69" s="3">
        <f t="shared" si="21"/>
        <v>0</v>
      </c>
      <c r="CK69" s="3">
        <f t="shared" si="21"/>
        <v>0</v>
      </c>
      <c r="CL69" s="3">
        <f t="shared" si="21"/>
        <v>0</v>
      </c>
      <c r="CM69" s="3">
        <f t="shared" si="21"/>
        <v>0</v>
      </c>
      <c r="CN69" s="3">
        <f t="shared" si="21"/>
        <v>0</v>
      </c>
      <c r="CO69" s="3">
        <f t="shared" si="21"/>
        <v>0</v>
      </c>
      <c r="CP69" s="3">
        <f t="shared" si="21"/>
        <v>0</v>
      </c>
      <c r="CQ69" s="3">
        <f t="shared" si="21"/>
        <v>0</v>
      </c>
      <c r="CR69" s="3">
        <f t="shared" si="21"/>
        <v>0</v>
      </c>
      <c r="CS69" s="3">
        <f t="shared" si="21"/>
        <v>0</v>
      </c>
      <c r="CT69" s="3">
        <f t="shared" si="21"/>
        <v>0</v>
      </c>
      <c r="CU69" s="3">
        <f t="shared" si="21"/>
        <v>0</v>
      </c>
      <c r="CV69" s="3">
        <f t="shared" si="21"/>
        <v>0</v>
      </c>
      <c r="CW69" s="3">
        <f t="shared" si="21"/>
        <v>0</v>
      </c>
      <c r="CX69" s="3">
        <f t="shared" si="21"/>
        <v>0</v>
      </c>
      <c r="CY69" s="3">
        <f t="shared" si="21"/>
        <v>0</v>
      </c>
    </row>
    <row r="70" spans="1:103" ht="15.75" thickBo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</row>
    <row r="71" spans="1:103" s="5" customFormat="1" ht="15.75" thickTop="1">
      <c r="A71" s="3" t="s">
        <v>61</v>
      </c>
      <c r="B71" s="3"/>
      <c r="C71" s="3">
        <f>C69+C64+C62</f>
        <v>0</v>
      </c>
      <c r="D71" s="3">
        <f t="shared" ref="D71:BO71" si="22">D69+D64+D62</f>
        <v>0</v>
      </c>
      <c r="E71" s="3">
        <f t="shared" si="22"/>
        <v>0</v>
      </c>
      <c r="F71" s="3">
        <f t="shared" si="22"/>
        <v>0</v>
      </c>
      <c r="G71" s="3">
        <f t="shared" si="22"/>
        <v>0</v>
      </c>
      <c r="H71" s="3">
        <f t="shared" si="22"/>
        <v>0</v>
      </c>
      <c r="I71" s="3">
        <f t="shared" si="22"/>
        <v>0</v>
      </c>
      <c r="J71" s="3">
        <f t="shared" si="22"/>
        <v>0</v>
      </c>
      <c r="K71" s="3">
        <f t="shared" si="22"/>
        <v>0</v>
      </c>
      <c r="L71" s="3">
        <f t="shared" si="22"/>
        <v>0</v>
      </c>
      <c r="M71" s="3">
        <f t="shared" si="22"/>
        <v>0</v>
      </c>
      <c r="N71" s="3">
        <f t="shared" si="22"/>
        <v>0</v>
      </c>
      <c r="O71" s="3">
        <f t="shared" si="22"/>
        <v>0</v>
      </c>
      <c r="P71" s="3">
        <f t="shared" si="22"/>
        <v>0</v>
      </c>
      <c r="Q71" s="3">
        <f t="shared" si="22"/>
        <v>0</v>
      </c>
      <c r="R71" s="3">
        <f t="shared" si="22"/>
        <v>0</v>
      </c>
      <c r="S71" s="3">
        <f t="shared" si="22"/>
        <v>0</v>
      </c>
      <c r="T71" s="3">
        <f t="shared" si="22"/>
        <v>0</v>
      </c>
      <c r="U71" s="3">
        <f t="shared" si="22"/>
        <v>0</v>
      </c>
      <c r="V71" s="3">
        <f t="shared" si="22"/>
        <v>0</v>
      </c>
      <c r="W71" s="3">
        <f t="shared" si="22"/>
        <v>0</v>
      </c>
      <c r="X71" s="3">
        <f t="shared" si="22"/>
        <v>0</v>
      </c>
      <c r="Y71" s="3">
        <f t="shared" si="22"/>
        <v>0</v>
      </c>
      <c r="Z71" s="3">
        <f t="shared" si="22"/>
        <v>0</v>
      </c>
      <c r="AA71" s="3">
        <f t="shared" si="22"/>
        <v>0</v>
      </c>
      <c r="AB71" s="3">
        <f t="shared" si="22"/>
        <v>0</v>
      </c>
      <c r="AC71" s="3">
        <f t="shared" si="22"/>
        <v>0</v>
      </c>
      <c r="AD71" s="3">
        <f t="shared" si="22"/>
        <v>0</v>
      </c>
      <c r="AE71" s="3">
        <f t="shared" si="22"/>
        <v>0</v>
      </c>
      <c r="AF71" s="3">
        <f t="shared" si="22"/>
        <v>0</v>
      </c>
      <c r="AG71" s="3">
        <f t="shared" si="22"/>
        <v>0</v>
      </c>
      <c r="AH71" s="3">
        <f t="shared" si="22"/>
        <v>0</v>
      </c>
      <c r="AI71" s="3">
        <f t="shared" si="22"/>
        <v>0</v>
      </c>
      <c r="AJ71" s="3">
        <f t="shared" si="22"/>
        <v>0</v>
      </c>
      <c r="AK71" s="3">
        <f t="shared" si="22"/>
        <v>0</v>
      </c>
      <c r="AL71" s="3">
        <f t="shared" si="22"/>
        <v>0</v>
      </c>
      <c r="AM71" s="3">
        <f t="shared" si="22"/>
        <v>0</v>
      </c>
      <c r="AN71" s="3">
        <f t="shared" si="22"/>
        <v>0</v>
      </c>
      <c r="AO71" s="3">
        <f t="shared" si="22"/>
        <v>0</v>
      </c>
      <c r="AP71" s="3">
        <f t="shared" si="22"/>
        <v>0</v>
      </c>
      <c r="AQ71" s="3">
        <f t="shared" si="22"/>
        <v>0</v>
      </c>
      <c r="AR71" s="3">
        <f t="shared" si="22"/>
        <v>0</v>
      </c>
      <c r="AS71" s="3">
        <f t="shared" si="22"/>
        <v>0</v>
      </c>
      <c r="AT71" s="3">
        <f t="shared" si="22"/>
        <v>0</v>
      </c>
      <c r="AU71" s="3">
        <f t="shared" si="22"/>
        <v>0</v>
      </c>
      <c r="AV71" s="3">
        <f t="shared" si="22"/>
        <v>0</v>
      </c>
      <c r="AW71" s="3">
        <f t="shared" si="22"/>
        <v>0</v>
      </c>
      <c r="AX71" s="3">
        <f t="shared" si="22"/>
        <v>0</v>
      </c>
      <c r="AY71" s="3">
        <f t="shared" si="22"/>
        <v>0</v>
      </c>
      <c r="AZ71" s="3">
        <f t="shared" si="22"/>
        <v>0</v>
      </c>
      <c r="BA71" s="3">
        <f t="shared" si="22"/>
        <v>0</v>
      </c>
      <c r="BB71" s="3">
        <f t="shared" si="22"/>
        <v>0</v>
      </c>
      <c r="BC71" s="3">
        <f t="shared" si="22"/>
        <v>0</v>
      </c>
      <c r="BD71" s="3">
        <f t="shared" si="22"/>
        <v>0</v>
      </c>
      <c r="BE71" s="3">
        <f t="shared" si="22"/>
        <v>0</v>
      </c>
      <c r="BF71" s="3">
        <f t="shared" si="22"/>
        <v>0</v>
      </c>
      <c r="BG71" s="3">
        <f t="shared" si="22"/>
        <v>0</v>
      </c>
      <c r="BH71" s="3">
        <f t="shared" si="22"/>
        <v>0</v>
      </c>
      <c r="BI71" s="3">
        <f t="shared" si="22"/>
        <v>0</v>
      </c>
      <c r="BJ71" s="3">
        <f t="shared" si="22"/>
        <v>0</v>
      </c>
      <c r="BK71" s="3">
        <f t="shared" si="22"/>
        <v>0</v>
      </c>
      <c r="BL71" s="3">
        <f t="shared" si="22"/>
        <v>0</v>
      </c>
      <c r="BM71" s="3">
        <f t="shared" si="22"/>
        <v>0</v>
      </c>
      <c r="BN71" s="3">
        <f t="shared" si="22"/>
        <v>0</v>
      </c>
      <c r="BO71" s="3">
        <f t="shared" si="22"/>
        <v>0</v>
      </c>
      <c r="BP71" s="3">
        <f t="shared" ref="BP71:CY71" si="23">BP69+BP64+BP62</f>
        <v>0</v>
      </c>
      <c r="BQ71" s="3">
        <f t="shared" si="23"/>
        <v>0</v>
      </c>
      <c r="BR71" s="3">
        <f t="shared" si="23"/>
        <v>0</v>
      </c>
      <c r="BS71" s="3">
        <f t="shared" si="23"/>
        <v>0</v>
      </c>
      <c r="BT71" s="3">
        <f t="shared" si="23"/>
        <v>0</v>
      </c>
      <c r="BU71" s="3">
        <f t="shared" si="23"/>
        <v>0</v>
      </c>
      <c r="BV71" s="3">
        <f t="shared" si="23"/>
        <v>0</v>
      </c>
      <c r="BW71" s="3">
        <f t="shared" si="23"/>
        <v>0</v>
      </c>
      <c r="BX71" s="3">
        <f t="shared" si="23"/>
        <v>0</v>
      </c>
      <c r="BY71" s="3">
        <f t="shared" si="23"/>
        <v>0</v>
      </c>
      <c r="BZ71" s="3">
        <f t="shared" si="23"/>
        <v>0</v>
      </c>
      <c r="CA71" s="3">
        <f t="shared" si="23"/>
        <v>0</v>
      </c>
      <c r="CB71" s="3">
        <f t="shared" si="23"/>
        <v>0</v>
      </c>
      <c r="CC71" s="3">
        <f t="shared" si="23"/>
        <v>0</v>
      </c>
      <c r="CD71" s="3">
        <f t="shared" si="23"/>
        <v>0</v>
      </c>
      <c r="CE71" s="3">
        <f t="shared" si="23"/>
        <v>0</v>
      </c>
      <c r="CF71" s="3">
        <f t="shared" si="23"/>
        <v>0</v>
      </c>
      <c r="CG71" s="3">
        <f t="shared" si="23"/>
        <v>0</v>
      </c>
      <c r="CH71" s="3">
        <f t="shared" si="23"/>
        <v>0</v>
      </c>
      <c r="CI71" s="3">
        <f t="shared" si="23"/>
        <v>0</v>
      </c>
      <c r="CJ71" s="3">
        <f t="shared" si="23"/>
        <v>0</v>
      </c>
      <c r="CK71" s="3">
        <f t="shared" si="23"/>
        <v>0</v>
      </c>
      <c r="CL71" s="3">
        <f t="shared" si="23"/>
        <v>0</v>
      </c>
      <c r="CM71" s="3">
        <f t="shared" si="23"/>
        <v>0</v>
      </c>
      <c r="CN71" s="3">
        <f t="shared" si="23"/>
        <v>0</v>
      </c>
      <c r="CO71" s="3">
        <f t="shared" si="23"/>
        <v>0</v>
      </c>
      <c r="CP71" s="3">
        <f t="shared" si="23"/>
        <v>0</v>
      </c>
      <c r="CQ71" s="3">
        <f t="shared" si="23"/>
        <v>0</v>
      </c>
      <c r="CR71" s="3">
        <f t="shared" si="23"/>
        <v>0</v>
      </c>
      <c r="CS71" s="3">
        <f t="shared" si="23"/>
        <v>0</v>
      </c>
      <c r="CT71" s="3">
        <f t="shared" si="23"/>
        <v>0</v>
      </c>
      <c r="CU71" s="3">
        <f t="shared" si="23"/>
        <v>0</v>
      </c>
      <c r="CV71" s="3">
        <f t="shared" si="23"/>
        <v>0</v>
      </c>
      <c r="CW71" s="3">
        <f t="shared" si="23"/>
        <v>0</v>
      </c>
      <c r="CX71" s="3">
        <f t="shared" si="23"/>
        <v>0</v>
      </c>
      <c r="CY71" s="3">
        <f t="shared" si="23"/>
        <v>0</v>
      </c>
    </row>
    <row r="73" spans="1:103">
      <c r="A73" s="5"/>
    </row>
    <row r="74" spans="1:103">
      <c r="A74" s="2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</row>
    <row r="75" spans="1:103">
      <c r="A75" s="2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</row>
    <row r="76" spans="1:103">
      <c r="A76" s="2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</row>
    <row r="77" spans="1:103">
      <c r="A77" s="2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</row>
    <row r="78" spans="1:103">
      <c r="A78" s="2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</row>
    <row r="79" spans="1:103">
      <c r="A79" s="2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</row>
    <row r="81" spans="1:103">
      <c r="A81" s="5"/>
    </row>
    <row r="82" spans="1:103" s="6" customFormat="1">
      <c r="A82" s="25"/>
    </row>
    <row r="83" spans="1:103" s="6" customFormat="1">
      <c r="A83" s="25"/>
    </row>
    <row r="84" spans="1:103">
      <c r="A84" s="2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</row>
    <row r="85" spans="1:103">
      <c r="A85" s="2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</row>
    <row r="86" spans="1:103" s="6" customFormat="1">
      <c r="A86" s="25"/>
    </row>
    <row r="87" spans="1:103" s="6" customFormat="1">
      <c r="A87" s="25"/>
    </row>
  </sheetData>
  <sheetProtection algorithmName="SHA-512" hashValue="0nOsNFkOOCs5OjKtup2jZNyEL+vNyxDmYXe+X/rS/mgT5f6090wDT2diMnEfBm8s1/QENNY0BVCxPbx77FMupg==" saltValue="sqcLNSypzgKmEAGk3Vu0lg==" spinCount="100000" sheet="1" objects="1" scenarios="1"/>
  <protectedRanges>
    <protectedRange sqref="I45:M51 D45:H51 N45:CY51" name="Range7"/>
    <protectedRange sqref="I35:M35 D35:H35 N35:CY35 BQ19:CY34" name="Range3"/>
    <protectedRange sqref="B19:B35" name="Range2"/>
    <protectedRange sqref="D3:G10" name="Range1"/>
    <protectedRange sqref="B38:B42" name="Range4"/>
    <protectedRange sqref="B45:B51" name="Range5"/>
    <protectedRange sqref="I41:M42 D41:H42 N41:CY42 BO38:CY40" name="Range6"/>
    <protectedRange sqref="D19:BP34" name="Range3_1"/>
    <protectedRange sqref="D38:BN39 R40:BN40" name="Range6_1"/>
    <protectedRange sqref="D40:Q40" name="Range6_2"/>
  </protectedRanges>
  <mergeCells count="17">
    <mergeCell ref="A66:A68"/>
    <mergeCell ref="I4:L4"/>
    <mergeCell ref="I5:L5"/>
    <mergeCell ref="I6:L6"/>
    <mergeCell ref="I7:L7"/>
    <mergeCell ref="A38:A42"/>
    <mergeCell ref="A45:A47"/>
    <mergeCell ref="A57:A61"/>
    <mergeCell ref="D8:G8"/>
    <mergeCell ref="D9:G9"/>
    <mergeCell ref="D10:G10"/>
    <mergeCell ref="A19:A35"/>
    <mergeCell ref="D3:G3"/>
    <mergeCell ref="D4:G4"/>
    <mergeCell ref="D5:G5"/>
    <mergeCell ref="D6:G6"/>
    <mergeCell ref="D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BFF1-5A8E-4067-A53C-01D7C2E21A4B}">
  <dimension ref="A1:CY71"/>
  <sheetViews>
    <sheetView topLeftCell="A12" workbookViewId="0">
      <selection activeCell="B23" sqref="B23"/>
    </sheetView>
  </sheetViews>
  <sheetFormatPr defaultRowHeight="15"/>
  <cols>
    <col min="1" max="1" width="20.140625" customWidth="1"/>
    <col min="2" max="2" width="42.85546875" customWidth="1"/>
    <col min="3" max="3" width="12" bestFit="1" customWidth="1"/>
    <col min="4" max="4" width="11.42578125" bestFit="1" customWidth="1"/>
    <col min="6" max="6" width="9.140625" customWidth="1"/>
    <col min="9" max="9" width="8.5703125" customWidth="1"/>
    <col min="12" max="12" width="18.85546875" customWidth="1"/>
    <col min="13" max="13" width="9.28515625" customWidth="1"/>
  </cols>
  <sheetData>
    <row r="1" spans="1:103">
      <c r="A1" s="3" t="s">
        <v>1</v>
      </c>
      <c r="B1" s="1"/>
      <c r="C1" s="1"/>
      <c r="D1" s="4" t="s">
        <v>62</v>
      </c>
      <c r="E1" s="2"/>
      <c r="F1" s="2"/>
      <c r="G1" s="2"/>
      <c r="I1" s="13" t="s">
        <v>2</v>
      </c>
      <c r="J1" s="3"/>
      <c r="K1" s="1"/>
      <c r="L1" s="1"/>
      <c r="M1" s="1"/>
    </row>
    <row r="2" spans="1:103">
      <c r="A2" s="3" t="s">
        <v>3</v>
      </c>
      <c r="B2" s="1"/>
      <c r="C2" s="1"/>
      <c r="D2" s="4" t="s">
        <v>63</v>
      </c>
      <c r="E2" s="2"/>
      <c r="F2" s="2"/>
      <c r="G2" s="2"/>
      <c r="I2" s="3" t="s">
        <v>4</v>
      </c>
      <c r="J2" s="3"/>
      <c r="K2" s="1"/>
      <c r="L2" s="1"/>
      <c r="M2" s="18">
        <f>C60/C34</f>
        <v>0.47435937844737919</v>
      </c>
    </row>
    <row r="3" spans="1:103">
      <c r="A3" s="3" t="s">
        <v>5</v>
      </c>
      <c r="B3" s="1"/>
      <c r="C3" s="1"/>
      <c r="D3" s="4" t="s">
        <v>64</v>
      </c>
      <c r="E3" s="2"/>
      <c r="F3" s="2"/>
      <c r="G3" s="2"/>
      <c r="I3" s="47" t="s">
        <v>6</v>
      </c>
      <c r="J3" s="47"/>
      <c r="K3" s="47"/>
      <c r="L3" s="47"/>
      <c r="M3" s="18">
        <f>(C60+C67)/C34</f>
        <v>0.47435937844737919</v>
      </c>
    </row>
    <row r="4" spans="1:103">
      <c r="A4" s="3" t="s">
        <v>7</v>
      </c>
      <c r="B4" s="1"/>
      <c r="C4" s="1"/>
      <c r="D4" s="4" t="s">
        <v>65</v>
      </c>
      <c r="E4" s="2"/>
      <c r="F4" s="2"/>
      <c r="G4" s="2"/>
      <c r="I4" s="3" t="s">
        <v>8</v>
      </c>
      <c r="J4" s="3"/>
      <c r="K4" s="1"/>
      <c r="L4" s="1"/>
      <c r="M4" s="18">
        <f>C62/C34</f>
        <v>1.9721372963091373</v>
      </c>
    </row>
    <row r="5" spans="1:103">
      <c r="A5" s="3" t="s">
        <v>9</v>
      </c>
      <c r="B5" s="1"/>
      <c r="C5" s="1"/>
      <c r="D5" s="4">
        <v>2023</v>
      </c>
      <c r="E5" s="2"/>
      <c r="F5" s="2"/>
      <c r="G5" s="2"/>
      <c r="I5" s="3" t="s">
        <v>10</v>
      </c>
      <c r="J5" s="3"/>
      <c r="K5" s="1"/>
      <c r="L5" s="1"/>
      <c r="M5" s="17">
        <f>C69-C52</f>
        <v>435788.1</v>
      </c>
    </row>
    <row r="6" spans="1:103">
      <c r="A6" s="3" t="s">
        <v>66</v>
      </c>
      <c r="B6" s="1"/>
      <c r="C6" s="1"/>
      <c r="D6" s="4">
        <v>140</v>
      </c>
      <c r="E6" s="2"/>
      <c r="F6" s="2"/>
      <c r="G6" s="2"/>
      <c r="I6" s="13"/>
      <c r="J6" s="3"/>
      <c r="K6" s="1"/>
      <c r="L6" s="1"/>
      <c r="M6" s="1"/>
    </row>
    <row r="7" spans="1:103">
      <c r="A7" s="3" t="s">
        <v>12</v>
      </c>
      <c r="B7" s="1"/>
      <c r="C7" s="1"/>
      <c r="D7" s="4">
        <v>40</v>
      </c>
      <c r="E7" s="2"/>
      <c r="F7" s="2"/>
      <c r="G7" s="2"/>
      <c r="I7" s="3"/>
      <c r="J7" s="3"/>
      <c r="K7" s="1"/>
      <c r="L7" s="1"/>
      <c r="M7" s="12"/>
    </row>
    <row r="8" spans="1:103">
      <c r="A8" s="3" t="s">
        <v>13</v>
      </c>
      <c r="B8" s="1"/>
      <c r="C8" s="1"/>
      <c r="D8" s="4">
        <v>31285</v>
      </c>
      <c r="E8" s="2"/>
      <c r="F8" s="2"/>
      <c r="G8" s="2"/>
      <c r="I8" s="3"/>
      <c r="J8" s="3"/>
      <c r="K8" s="1"/>
      <c r="L8" s="1"/>
      <c r="M8" s="1"/>
    </row>
    <row r="9" spans="1:103">
      <c r="I9" s="3"/>
      <c r="J9" s="3"/>
      <c r="K9" s="1"/>
      <c r="L9" s="1"/>
      <c r="M9" s="1"/>
    </row>
    <row r="10" spans="1:103">
      <c r="A10" s="2" t="s">
        <v>14</v>
      </c>
      <c r="B10" s="2"/>
      <c r="C10" s="2"/>
      <c r="D10" s="2"/>
      <c r="E10" s="2"/>
      <c r="F10" s="2"/>
      <c r="G10" s="2"/>
      <c r="I10" s="3"/>
      <c r="J10" s="3"/>
      <c r="K10" s="1"/>
      <c r="L10" s="1"/>
      <c r="M10" s="1"/>
    </row>
    <row r="11" spans="1:103">
      <c r="A11" s="1" t="s">
        <v>15</v>
      </c>
      <c r="B11" s="1"/>
      <c r="C11" s="1"/>
      <c r="D11" s="1"/>
      <c r="E11" s="1"/>
      <c r="F11" s="1"/>
      <c r="G11" s="1"/>
    </row>
    <row r="13" spans="1:103" s="5" customFormat="1">
      <c r="A13" s="3" t="s">
        <v>16</v>
      </c>
      <c r="B13" s="3"/>
      <c r="C13" s="3" t="s">
        <v>17</v>
      </c>
      <c r="D13" s="3">
        <f>D5</f>
        <v>2023</v>
      </c>
      <c r="E13" s="3">
        <f>D13+1</f>
        <v>2024</v>
      </c>
      <c r="F13" s="3">
        <f t="shared" ref="F13:BQ13" si="0">E13+1</f>
        <v>2025</v>
      </c>
      <c r="G13" s="3">
        <f t="shared" si="0"/>
        <v>2026</v>
      </c>
      <c r="H13" s="3">
        <f t="shared" si="0"/>
        <v>2027</v>
      </c>
      <c r="I13" s="3">
        <f t="shared" si="0"/>
        <v>2028</v>
      </c>
      <c r="J13" s="3">
        <f t="shared" si="0"/>
        <v>2029</v>
      </c>
      <c r="K13" s="3">
        <f t="shared" si="0"/>
        <v>2030</v>
      </c>
      <c r="L13" s="3">
        <f t="shared" si="0"/>
        <v>2031</v>
      </c>
      <c r="M13" s="3">
        <f t="shared" si="0"/>
        <v>2032</v>
      </c>
      <c r="N13" s="3">
        <f t="shared" si="0"/>
        <v>2033</v>
      </c>
      <c r="O13" s="3">
        <f t="shared" si="0"/>
        <v>2034</v>
      </c>
      <c r="P13" s="3">
        <f t="shared" si="0"/>
        <v>2035</v>
      </c>
      <c r="Q13" s="3">
        <f t="shared" si="0"/>
        <v>2036</v>
      </c>
      <c r="R13" s="3">
        <f t="shared" si="0"/>
        <v>2037</v>
      </c>
      <c r="S13" s="3">
        <f t="shared" si="0"/>
        <v>2038</v>
      </c>
      <c r="T13" s="3">
        <f t="shared" si="0"/>
        <v>2039</v>
      </c>
      <c r="U13" s="3">
        <f t="shared" si="0"/>
        <v>2040</v>
      </c>
      <c r="V13" s="3">
        <f t="shared" si="0"/>
        <v>2041</v>
      </c>
      <c r="W13" s="3">
        <f t="shared" si="0"/>
        <v>2042</v>
      </c>
      <c r="X13" s="3">
        <f t="shared" si="0"/>
        <v>2043</v>
      </c>
      <c r="Y13" s="3">
        <f t="shared" si="0"/>
        <v>2044</v>
      </c>
      <c r="Z13" s="3">
        <f t="shared" si="0"/>
        <v>2045</v>
      </c>
      <c r="AA13" s="3">
        <f t="shared" si="0"/>
        <v>2046</v>
      </c>
      <c r="AB13" s="3">
        <f t="shared" si="0"/>
        <v>2047</v>
      </c>
      <c r="AC13" s="3">
        <f t="shared" si="0"/>
        <v>2048</v>
      </c>
      <c r="AD13" s="3">
        <f t="shared" si="0"/>
        <v>2049</v>
      </c>
      <c r="AE13" s="3">
        <f t="shared" si="0"/>
        <v>2050</v>
      </c>
      <c r="AF13" s="3">
        <f t="shared" si="0"/>
        <v>2051</v>
      </c>
      <c r="AG13" s="3">
        <f t="shared" si="0"/>
        <v>2052</v>
      </c>
      <c r="AH13" s="3">
        <f t="shared" si="0"/>
        <v>2053</v>
      </c>
      <c r="AI13" s="3">
        <f t="shared" si="0"/>
        <v>2054</v>
      </c>
      <c r="AJ13" s="3">
        <f t="shared" si="0"/>
        <v>2055</v>
      </c>
      <c r="AK13" s="3">
        <f t="shared" si="0"/>
        <v>2056</v>
      </c>
      <c r="AL13" s="3">
        <f t="shared" si="0"/>
        <v>2057</v>
      </c>
      <c r="AM13" s="3">
        <f t="shared" si="0"/>
        <v>2058</v>
      </c>
      <c r="AN13" s="3">
        <f t="shared" si="0"/>
        <v>2059</v>
      </c>
      <c r="AO13" s="3">
        <f t="shared" si="0"/>
        <v>2060</v>
      </c>
      <c r="AP13" s="3">
        <f t="shared" si="0"/>
        <v>2061</v>
      </c>
      <c r="AQ13" s="3">
        <f t="shared" si="0"/>
        <v>2062</v>
      </c>
      <c r="AR13" s="3">
        <f t="shared" si="0"/>
        <v>2063</v>
      </c>
      <c r="AS13" s="3">
        <f t="shared" si="0"/>
        <v>2064</v>
      </c>
      <c r="AT13" s="3">
        <f t="shared" si="0"/>
        <v>2065</v>
      </c>
      <c r="AU13" s="3">
        <f t="shared" si="0"/>
        <v>2066</v>
      </c>
      <c r="AV13" s="3">
        <f t="shared" si="0"/>
        <v>2067</v>
      </c>
      <c r="AW13" s="3">
        <f t="shared" si="0"/>
        <v>2068</v>
      </c>
      <c r="AX13" s="3">
        <f t="shared" si="0"/>
        <v>2069</v>
      </c>
      <c r="AY13" s="3">
        <f t="shared" si="0"/>
        <v>2070</v>
      </c>
      <c r="AZ13" s="3">
        <f t="shared" si="0"/>
        <v>2071</v>
      </c>
      <c r="BA13" s="3">
        <f t="shared" si="0"/>
        <v>2072</v>
      </c>
      <c r="BB13" s="3">
        <f t="shared" si="0"/>
        <v>2073</v>
      </c>
      <c r="BC13" s="3">
        <f t="shared" si="0"/>
        <v>2074</v>
      </c>
      <c r="BD13" s="3">
        <f t="shared" si="0"/>
        <v>2075</v>
      </c>
      <c r="BE13" s="3">
        <f t="shared" si="0"/>
        <v>2076</v>
      </c>
      <c r="BF13" s="3">
        <f t="shared" si="0"/>
        <v>2077</v>
      </c>
      <c r="BG13" s="3">
        <f t="shared" si="0"/>
        <v>2078</v>
      </c>
      <c r="BH13" s="3">
        <f t="shared" si="0"/>
        <v>2079</v>
      </c>
      <c r="BI13" s="3">
        <f t="shared" si="0"/>
        <v>2080</v>
      </c>
      <c r="BJ13" s="3">
        <f t="shared" si="0"/>
        <v>2081</v>
      </c>
      <c r="BK13" s="3">
        <f t="shared" si="0"/>
        <v>2082</v>
      </c>
      <c r="BL13" s="3">
        <f t="shared" si="0"/>
        <v>2083</v>
      </c>
      <c r="BM13" s="3">
        <f t="shared" si="0"/>
        <v>2084</v>
      </c>
      <c r="BN13" s="3">
        <f t="shared" si="0"/>
        <v>2085</v>
      </c>
      <c r="BO13" s="3">
        <f t="shared" si="0"/>
        <v>2086</v>
      </c>
      <c r="BP13" s="3">
        <f t="shared" si="0"/>
        <v>2087</v>
      </c>
      <c r="BQ13" s="3">
        <f t="shared" si="0"/>
        <v>2088</v>
      </c>
      <c r="BR13" s="3">
        <f t="shared" ref="BR13:CY13" si="1">BQ13+1</f>
        <v>2089</v>
      </c>
      <c r="BS13" s="3">
        <f t="shared" si="1"/>
        <v>2090</v>
      </c>
      <c r="BT13" s="3">
        <f t="shared" si="1"/>
        <v>2091</v>
      </c>
      <c r="BU13" s="3">
        <f t="shared" si="1"/>
        <v>2092</v>
      </c>
      <c r="BV13" s="3">
        <f t="shared" si="1"/>
        <v>2093</v>
      </c>
      <c r="BW13" s="3">
        <f t="shared" si="1"/>
        <v>2094</v>
      </c>
      <c r="BX13" s="3">
        <f t="shared" si="1"/>
        <v>2095</v>
      </c>
      <c r="BY13" s="3">
        <f t="shared" si="1"/>
        <v>2096</v>
      </c>
      <c r="BZ13" s="3">
        <f t="shared" si="1"/>
        <v>2097</v>
      </c>
      <c r="CA13" s="3">
        <f t="shared" si="1"/>
        <v>2098</v>
      </c>
      <c r="CB13" s="3">
        <f t="shared" si="1"/>
        <v>2099</v>
      </c>
      <c r="CC13" s="3">
        <f t="shared" si="1"/>
        <v>2100</v>
      </c>
      <c r="CD13" s="3">
        <f t="shared" si="1"/>
        <v>2101</v>
      </c>
      <c r="CE13" s="3">
        <f t="shared" si="1"/>
        <v>2102</v>
      </c>
      <c r="CF13" s="3">
        <f t="shared" si="1"/>
        <v>2103</v>
      </c>
      <c r="CG13" s="3">
        <f t="shared" si="1"/>
        <v>2104</v>
      </c>
      <c r="CH13" s="3">
        <f t="shared" si="1"/>
        <v>2105</v>
      </c>
      <c r="CI13" s="3">
        <f t="shared" si="1"/>
        <v>2106</v>
      </c>
      <c r="CJ13" s="3">
        <f t="shared" si="1"/>
        <v>2107</v>
      </c>
      <c r="CK13" s="3">
        <f t="shared" si="1"/>
        <v>2108</v>
      </c>
      <c r="CL13" s="3">
        <f t="shared" si="1"/>
        <v>2109</v>
      </c>
      <c r="CM13" s="3">
        <f t="shared" si="1"/>
        <v>2110</v>
      </c>
      <c r="CN13" s="3">
        <f t="shared" si="1"/>
        <v>2111</v>
      </c>
      <c r="CO13" s="3">
        <f t="shared" si="1"/>
        <v>2112</v>
      </c>
      <c r="CP13" s="3">
        <f t="shared" si="1"/>
        <v>2113</v>
      </c>
      <c r="CQ13" s="3">
        <f t="shared" si="1"/>
        <v>2114</v>
      </c>
      <c r="CR13" s="3">
        <f t="shared" si="1"/>
        <v>2115</v>
      </c>
      <c r="CS13" s="3">
        <f t="shared" si="1"/>
        <v>2116</v>
      </c>
      <c r="CT13" s="3">
        <f t="shared" si="1"/>
        <v>2117</v>
      </c>
      <c r="CU13" s="3">
        <f t="shared" si="1"/>
        <v>2118</v>
      </c>
      <c r="CV13" s="3">
        <f t="shared" si="1"/>
        <v>2119</v>
      </c>
      <c r="CW13" s="3">
        <f t="shared" si="1"/>
        <v>2120</v>
      </c>
      <c r="CX13" s="3">
        <f t="shared" si="1"/>
        <v>2121</v>
      </c>
      <c r="CY13" s="3">
        <f t="shared" si="1"/>
        <v>2122</v>
      </c>
    </row>
    <row r="14" spans="1:103" s="5" customFormat="1">
      <c r="A14" s="3" t="s">
        <v>18</v>
      </c>
      <c r="B14" s="3"/>
      <c r="C14" s="3" t="s">
        <v>19</v>
      </c>
      <c r="D14" s="3">
        <v>0</v>
      </c>
      <c r="E14" s="3">
        <v>1</v>
      </c>
      <c r="F14" s="3">
        <v>2</v>
      </c>
      <c r="G14" s="3">
        <v>3</v>
      </c>
      <c r="H14" s="3">
        <v>4</v>
      </c>
      <c r="I14" s="3">
        <v>5</v>
      </c>
      <c r="J14" s="3">
        <v>6</v>
      </c>
      <c r="K14" s="3">
        <v>7</v>
      </c>
      <c r="L14" s="3">
        <v>8</v>
      </c>
      <c r="M14" s="3">
        <v>9</v>
      </c>
      <c r="N14" s="3">
        <v>10</v>
      </c>
      <c r="O14" s="3">
        <v>11</v>
      </c>
      <c r="P14" s="3">
        <v>12</v>
      </c>
      <c r="Q14" s="3">
        <v>13</v>
      </c>
      <c r="R14" s="3">
        <v>14</v>
      </c>
      <c r="S14" s="3">
        <v>15</v>
      </c>
      <c r="T14" s="3">
        <v>16</v>
      </c>
      <c r="U14" s="3">
        <v>17</v>
      </c>
      <c r="V14" s="3">
        <v>18</v>
      </c>
      <c r="W14" s="3">
        <v>19</v>
      </c>
      <c r="X14" s="3">
        <v>20</v>
      </c>
      <c r="Y14" s="3">
        <v>21</v>
      </c>
      <c r="Z14" s="3">
        <v>22</v>
      </c>
      <c r="AA14" s="3">
        <v>23</v>
      </c>
      <c r="AB14" s="3">
        <v>24</v>
      </c>
      <c r="AC14" s="3">
        <v>25</v>
      </c>
      <c r="AD14" s="3">
        <v>26</v>
      </c>
      <c r="AE14" s="3">
        <v>27</v>
      </c>
      <c r="AF14" s="3">
        <v>28</v>
      </c>
      <c r="AG14" s="3">
        <v>29</v>
      </c>
      <c r="AH14" s="3">
        <v>30</v>
      </c>
      <c r="AI14" s="3">
        <v>31</v>
      </c>
      <c r="AJ14" s="3">
        <v>32</v>
      </c>
      <c r="AK14" s="3">
        <v>33</v>
      </c>
      <c r="AL14" s="3">
        <v>34</v>
      </c>
      <c r="AM14" s="3">
        <v>35</v>
      </c>
      <c r="AN14" s="3">
        <v>36</v>
      </c>
      <c r="AO14" s="3">
        <v>37</v>
      </c>
      <c r="AP14" s="3">
        <v>38</v>
      </c>
      <c r="AQ14" s="3">
        <v>39</v>
      </c>
      <c r="AR14" s="3">
        <v>40</v>
      </c>
      <c r="AS14" s="3">
        <v>41</v>
      </c>
      <c r="AT14" s="3">
        <v>42</v>
      </c>
      <c r="AU14" s="3">
        <v>43</v>
      </c>
      <c r="AV14" s="3">
        <v>44</v>
      </c>
      <c r="AW14" s="3">
        <v>45</v>
      </c>
      <c r="AX14" s="3">
        <v>46</v>
      </c>
      <c r="AY14" s="3">
        <v>47</v>
      </c>
      <c r="AZ14" s="3">
        <v>48</v>
      </c>
      <c r="BA14" s="3">
        <v>49</v>
      </c>
      <c r="BB14" s="3">
        <v>50</v>
      </c>
      <c r="BC14" s="3">
        <v>51</v>
      </c>
      <c r="BD14" s="3">
        <v>52</v>
      </c>
      <c r="BE14" s="3">
        <v>53</v>
      </c>
      <c r="BF14" s="3">
        <v>54</v>
      </c>
      <c r="BG14" s="3">
        <v>55</v>
      </c>
      <c r="BH14" s="3">
        <v>56</v>
      </c>
      <c r="BI14" s="3">
        <v>57</v>
      </c>
      <c r="BJ14" s="3">
        <v>58</v>
      </c>
      <c r="BK14" s="3">
        <v>59</v>
      </c>
      <c r="BL14" s="3">
        <v>60</v>
      </c>
      <c r="BM14" s="3">
        <v>61</v>
      </c>
      <c r="BN14" s="3">
        <v>62</v>
      </c>
      <c r="BO14" s="3">
        <v>63</v>
      </c>
      <c r="BP14" s="3">
        <v>64</v>
      </c>
      <c r="BQ14" s="3">
        <v>65</v>
      </c>
      <c r="BR14" s="3">
        <v>66</v>
      </c>
      <c r="BS14" s="3">
        <v>67</v>
      </c>
      <c r="BT14" s="3">
        <v>68</v>
      </c>
      <c r="BU14" s="3">
        <v>69</v>
      </c>
      <c r="BV14" s="3">
        <v>70</v>
      </c>
      <c r="BW14" s="3">
        <v>71</v>
      </c>
      <c r="BX14" s="3">
        <v>72</v>
      </c>
      <c r="BY14" s="3">
        <v>73</v>
      </c>
      <c r="BZ14" s="3">
        <v>74</v>
      </c>
      <c r="CA14" s="3">
        <v>75</v>
      </c>
      <c r="CB14" s="3">
        <v>76</v>
      </c>
      <c r="CC14" s="3">
        <v>77</v>
      </c>
      <c r="CD14" s="3">
        <v>78</v>
      </c>
      <c r="CE14" s="3">
        <v>79</v>
      </c>
      <c r="CF14" s="3">
        <v>80</v>
      </c>
      <c r="CG14" s="3">
        <v>81</v>
      </c>
      <c r="CH14" s="3">
        <v>82</v>
      </c>
      <c r="CI14" s="3">
        <v>83</v>
      </c>
      <c r="CJ14" s="3">
        <v>84</v>
      </c>
      <c r="CK14" s="3">
        <v>85</v>
      </c>
      <c r="CL14" s="3">
        <v>86</v>
      </c>
      <c r="CM14" s="3">
        <v>87</v>
      </c>
      <c r="CN14" s="3">
        <v>88</v>
      </c>
      <c r="CO14" s="3">
        <v>89</v>
      </c>
      <c r="CP14" s="3">
        <v>90</v>
      </c>
      <c r="CQ14" s="3">
        <v>91</v>
      </c>
      <c r="CR14" s="3">
        <v>92</v>
      </c>
      <c r="CS14" s="3">
        <v>93</v>
      </c>
      <c r="CT14" s="3">
        <v>94</v>
      </c>
      <c r="CU14" s="3">
        <v>95</v>
      </c>
      <c r="CV14" s="3">
        <v>96</v>
      </c>
      <c r="CW14" s="3">
        <v>97</v>
      </c>
      <c r="CX14" s="3">
        <v>98</v>
      </c>
      <c r="CY14" s="3">
        <v>99</v>
      </c>
    </row>
    <row r="16" spans="1:103">
      <c r="A16" s="5" t="s">
        <v>20</v>
      </c>
    </row>
    <row r="17" spans="1:103">
      <c r="A17" s="44" t="s">
        <v>21</v>
      </c>
      <c r="B17" s="10" t="s">
        <v>22</v>
      </c>
      <c r="C17" s="11">
        <f t="shared" ref="C17:C33" si="2">SUM(D17:CY17)</f>
        <v>90000</v>
      </c>
      <c r="D17" s="10">
        <v>90000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</row>
    <row r="18" spans="1:103">
      <c r="A18" s="45"/>
      <c r="B18" s="2" t="s">
        <v>23</v>
      </c>
      <c r="C18" s="1">
        <f t="shared" si="2"/>
        <v>100000</v>
      </c>
      <c r="D18" s="2">
        <v>100000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</row>
    <row r="19" spans="1:103">
      <c r="A19" s="45"/>
      <c r="B19" s="2" t="s">
        <v>24</v>
      </c>
      <c r="C19" s="1">
        <f t="shared" si="2"/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>
      <c r="A20" s="45"/>
      <c r="B20" s="2" t="s">
        <v>25</v>
      </c>
      <c r="C20" s="1">
        <f t="shared" si="2"/>
        <v>17500</v>
      </c>
      <c r="D20" s="2">
        <v>15000</v>
      </c>
      <c r="E20" s="2"/>
      <c r="F20" s="2">
        <v>2500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>
      <c r="A21" s="45"/>
      <c r="B21" s="2" t="s">
        <v>26</v>
      </c>
      <c r="C21" s="1">
        <f t="shared" si="2"/>
        <v>5000</v>
      </c>
      <c r="D21" s="2"/>
      <c r="E21" s="2"/>
      <c r="F21" s="2">
        <v>5000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</row>
    <row r="22" spans="1:103">
      <c r="A22" s="45"/>
      <c r="B22" s="2" t="s">
        <v>27</v>
      </c>
      <c r="C22" s="1">
        <f t="shared" si="2"/>
        <v>4000</v>
      </c>
      <c r="D22" s="2"/>
      <c r="E22" s="2">
        <v>1000</v>
      </c>
      <c r="F22" s="2"/>
      <c r="G22" s="2"/>
      <c r="H22" s="2"/>
      <c r="I22" s="2">
        <v>500</v>
      </c>
      <c r="J22" s="2"/>
      <c r="K22" s="2"/>
      <c r="L22" s="2"/>
      <c r="M22" s="2"/>
      <c r="N22" s="2">
        <v>500</v>
      </c>
      <c r="O22" s="2"/>
      <c r="P22" s="2"/>
      <c r="Q22" s="2"/>
      <c r="R22" s="2"/>
      <c r="S22" s="2">
        <v>500</v>
      </c>
      <c r="T22" s="2"/>
      <c r="U22" s="2"/>
      <c r="V22" s="2"/>
      <c r="W22" s="2"/>
      <c r="X22" s="2">
        <v>500</v>
      </c>
      <c r="Y22" s="2"/>
      <c r="Z22" s="2"/>
      <c r="AA22" s="2"/>
      <c r="AB22" s="2"/>
      <c r="AC22" s="2">
        <v>500</v>
      </c>
      <c r="AD22" s="2"/>
      <c r="AE22" s="2"/>
      <c r="AF22" s="2"/>
      <c r="AG22" s="2"/>
      <c r="AH22" s="2">
        <v>500</v>
      </c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</row>
    <row r="23" spans="1:103">
      <c r="A23" s="45"/>
      <c r="B23" s="2" t="s">
        <v>28</v>
      </c>
      <c r="C23" s="1">
        <f t="shared" si="2"/>
        <v>10000</v>
      </c>
      <c r="D23" s="2">
        <v>10000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</row>
    <row r="24" spans="1:103">
      <c r="A24" s="45"/>
      <c r="B24" s="2" t="s">
        <v>67</v>
      </c>
      <c r="C24" s="1">
        <f t="shared" si="2"/>
        <v>90770</v>
      </c>
      <c r="D24" s="2">
        <v>5770</v>
      </c>
      <c r="E24" s="2">
        <v>5770</v>
      </c>
      <c r="F24" s="2">
        <v>5770</v>
      </c>
      <c r="G24" s="2">
        <v>5770</v>
      </c>
      <c r="H24" s="2">
        <v>5770</v>
      </c>
      <c r="I24" s="2">
        <v>5770</v>
      </c>
      <c r="J24" s="2">
        <v>5770</v>
      </c>
      <c r="K24" s="2">
        <v>5770</v>
      </c>
      <c r="L24" s="2">
        <v>5770</v>
      </c>
      <c r="M24" s="2">
        <v>5770</v>
      </c>
      <c r="N24" s="2">
        <v>5770</v>
      </c>
      <c r="O24" s="2"/>
      <c r="P24" s="2"/>
      <c r="Q24" s="2"/>
      <c r="R24" s="2"/>
      <c r="S24" s="2"/>
      <c r="T24" s="2"/>
      <c r="U24" s="2"/>
      <c r="V24" s="2"/>
      <c r="W24" s="2">
        <v>2100</v>
      </c>
      <c r="X24" s="2"/>
      <c r="Y24" s="2"/>
      <c r="Z24" s="2"/>
      <c r="AA24" s="2"/>
      <c r="AB24" s="2">
        <v>2100</v>
      </c>
      <c r="AC24" s="2"/>
      <c r="AD24" s="2"/>
      <c r="AE24" s="2"/>
      <c r="AF24" s="2"/>
      <c r="AG24" s="2">
        <v>2100</v>
      </c>
      <c r="AH24" s="2"/>
      <c r="AI24" s="2"/>
      <c r="AJ24" s="2"/>
      <c r="AK24" s="2"/>
      <c r="AL24" s="2">
        <v>2100</v>
      </c>
      <c r="AM24" s="2"/>
      <c r="AN24" s="2"/>
      <c r="AO24" s="2"/>
      <c r="AP24" s="2"/>
      <c r="AQ24" s="2">
        <v>2100</v>
      </c>
      <c r="AR24" s="2"/>
      <c r="AS24" s="2"/>
      <c r="AT24" s="2"/>
      <c r="AU24" s="2"/>
      <c r="AV24" s="2">
        <v>2100</v>
      </c>
      <c r="AW24" s="2"/>
      <c r="AX24" s="2"/>
      <c r="AY24" s="2"/>
      <c r="AZ24" s="2"/>
      <c r="BA24" s="2">
        <v>2100</v>
      </c>
      <c r="BB24" s="2"/>
      <c r="BC24" s="2"/>
      <c r="BD24" s="2"/>
      <c r="BE24" s="2"/>
      <c r="BF24" s="2">
        <v>2100</v>
      </c>
      <c r="BG24" s="2"/>
      <c r="BH24" s="2"/>
      <c r="BI24" s="2"/>
      <c r="BJ24" s="2"/>
      <c r="BK24" s="2">
        <v>2100</v>
      </c>
      <c r="BL24" s="2"/>
      <c r="BM24" s="2"/>
      <c r="BN24" s="2"/>
      <c r="BO24" s="2"/>
      <c r="BP24" s="2">
        <v>2100</v>
      </c>
      <c r="BQ24" s="2"/>
      <c r="BR24" s="2"/>
      <c r="BS24" s="2"/>
      <c r="BT24" s="2"/>
      <c r="BU24" s="2">
        <v>2100</v>
      </c>
      <c r="BV24" s="2"/>
      <c r="BW24" s="2"/>
      <c r="BX24" s="2"/>
      <c r="BY24" s="2"/>
      <c r="BZ24" s="2">
        <v>2100</v>
      </c>
      <c r="CA24" s="2"/>
      <c r="CB24" s="2"/>
      <c r="CC24" s="2"/>
      <c r="CD24" s="2"/>
      <c r="CE24" s="2">
        <v>2100</v>
      </c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</row>
    <row r="25" spans="1:103">
      <c r="A25" s="45"/>
      <c r="B25" s="2" t="s">
        <v>30</v>
      </c>
      <c r="C25" s="1">
        <f t="shared" si="2"/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</row>
    <row r="26" spans="1:103">
      <c r="A26" s="45"/>
      <c r="B26" s="2" t="s">
        <v>31</v>
      </c>
      <c r="C26" s="1">
        <f t="shared" si="2"/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</row>
    <row r="27" spans="1:103">
      <c r="A27" s="45"/>
      <c r="B27" s="2" t="s">
        <v>32</v>
      </c>
      <c r="C27" s="1">
        <f t="shared" si="2"/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</row>
    <row r="28" spans="1:103">
      <c r="A28" s="45"/>
      <c r="B28" s="2" t="s">
        <v>33</v>
      </c>
      <c r="C28" s="1">
        <f t="shared" si="2"/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</row>
    <row r="29" spans="1:103">
      <c r="A29" s="45"/>
      <c r="B29" s="2" t="s">
        <v>34</v>
      </c>
      <c r="C29" s="1">
        <f t="shared" si="2"/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</row>
    <row r="30" spans="1:103">
      <c r="A30" s="45"/>
      <c r="B30" s="2" t="s">
        <v>35</v>
      </c>
      <c r="C30" s="1">
        <f t="shared" si="2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</row>
    <row r="31" spans="1:103">
      <c r="A31" s="45"/>
      <c r="B31" s="2" t="s">
        <v>36</v>
      </c>
      <c r="C31" s="1">
        <f t="shared" si="2"/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</row>
    <row r="32" spans="1:103">
      <c r="A32" s="45"/>
      <c r="B32" s="2"/>
      <c r="C32" s="1">
        <f t="shared" si="2"/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</row>
    <row r="33" spans="1:103" ht="15.75" thickBot="1">
      <c r="A33" s="46"/>
      <c r="B33" s="8"/>
      <c r="C33" s="9">
        <f t="shared" si="2"/>
        <v>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</row>
    <row r="34" spans="1:103" s="6" customFormat="1" ht="15.75" thickTop="1">
      <c r="A34" s="7" t="s">
        <v>37</v>
      </c>
      <c r="B34" s="7"/>
      <c r="C34" s="7">
        <f>SUM(C17:C33)</f>
        <v>317270</v>
      </c>
      <c r="D34" s="7">
        <f>SUM(D17:D33)</f>
        <v>220770</v>
      </c>
      <c r="E34" s="7">
        <f>SUM(E17:E33)</f>
        <v>6770</v>
      </c>
      <c r="F34" s="7">
        <f t="shared" ref="F34:S34" si="3">SUM(F17:F33)</f>
        <v>13270</v>
      </c>
      <c r="G34" s="7">
        <f t="shared" si="3"/>
        <v>5770</v>
      </c>
      <c r="H34" s="7">
        <f t="shared" si="3"/>
        <v>5770</v>
      </c>
      <c r="I34" s="7">
        <f t="shared" si="3"/>
        <v>6270</v>
      </c>
      <c r="J34" s="7">
        <f t="shared" si="3"/>
        <v>5770</v>
      </c>
      <c r="K34" s="7">
        <f t="shared" si="3"/>
        <v>5770</v>
      </c>
      <c r="L34" s="7">
        <f t="shared" si="3"/>
        <v>5770</v>
      </c>
      <c r="M34" s="7">
        <f t="shared" si="3"/>
        <v>5770</v>
      </c>
      <c r="N34" s="7">
        <f t="shared" si="3"/>
        <v>6270</v>
      </c>
      <c r="O34" s="7">
        <f t="shared" si="3"/>
        <v>0</v>
      </c>
      <c r="P34" s="7">
        <f t="shared" si="3"/>
        <v>0</v>
      </c>
      <c r="Q34" s="7">
        <f t="shared" si="3"/>
        <v>0</v>
      </c>
      <c r="R34" s="7">
        <f t="shared" si="3"/>
        <v>0</v>
      </c>
      <c r="S34" s="7">
        <f t="shared" si="3"/>
        <v>500</v>
      </c>
      <c r="T34" s="7">
        <f t="shared" ref="T34:CE34" si="4">SUM(T17:T33)</f>
        <v>0</v>
      </c>
      <c r="U34" s="7">
        <f t="shared" si="4"/>
        <v>0</v>
      </c>
      <c r="V34" s="7">
        <f t="shared" si="4"/>
        <v>0</v>
      </c>
      <c r="W34" s="7">
        <f t="shared" si="4"/>
        <v>2100</v>
      </c>
      <c r="X34" s="7">
        <f t="shared" si="4"/>
        <v>500</v>
      </c>
      <c r="Y34" s="7">
        <f t="shared" si="4"/>
        <v>0</v>
      </c>
      <c r="Z34" s="7">
        <f t="shared" si="4"/>
        <v>0</v>
      </c>
      <c r="AA34" s="7">
        <f t="shared" si="4"/>
        <v>0</v>
      </c>
      <c r="AB34" s="7">
        <f t="shared" si="4"/>
        <v>2100</v>
      </c>
      <c r="AC34" s="7">
        <f t="shared" si="4"/>
        <v>500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2100</v>
      </c>
      <c r="AH34" s="7">
        <f t="shared" si="4"/>
        <v>500</v>
      </c>
      <c r="AI34" s="7">
        <f t="shared" si="4"/>
        <v>0</v>
      </c>
      <c r="AJ34" s="7">
        <f t="shared" si="4"/>
        <v>0</v>
      </c>
      <c r="AK34" s="7">
        <f t="shared" si="4"/>
        <v>0</v>
      </c>
      <c r="AL34" s="7">
        <f t="shared" si="4"/>
        <v>2100</v>
      </c>
      <c r="AM34" s="7">
        <f t="shared" si="4"/>
        <v>0</v>
      </c>
      <c r="AN34" s="7">
        <f t="shared" si="4"/>
        <v>0</v>
      </c>
      <c r="AO34" s="7">
        <f t="shared" si="4"/>
        <v>0</v>
      </c>
      <c r="AP34" s="7">
        <f t="shared" si="4"/>
        <v>0</v>
      </c>
      <c r="AQ34" s="7">
        <f t="shared" si="4"/>
        <v>2100</v>
      </c>
      <c r="AR34" s="7">
        <f t="shared" si="4"/>
        <v>0</v>
      </c>
      <c r="AS34" s="7">
        <f t="shared" si="4"/>
        <v>0</v>
      </c>
      <c r="AT34" s="7">
        <f t="shared" si="4"/>
        <v>0</v>
      </c>
      <c r="AU34" s="7">
        <f t="shared" si="4"/>
        <v>0</v>
      </c>
      <c r="AV34" s="7">
        <f t="shared" si="4"/>
        <v>2100</v>
      </c>
      <c r="AW34" s="7">
        <f t="shared" si="4"/>
        <v>0</v>
      </c>
      <c r="AX34" s="7">
        <f t="shared" si="4"/>
        <v>0</v>
      </c>
      <c r="AY34" s="7">
        <f t="shared" si="4"/>
        <v>0</v>
      </c>
      <c r="AZ34" s="7">
        <f t="shared" si="4"/>
        <v>0</v>
      </c>
      <c r="BA34" s="7">
        <f t="shared" si="4"/>
        <v>2100</v>
      </c>
      <c r="BB34" s="7">
        <f t="shared" si="4"/>
        <v>0</v>
      </c>
      <c r="BC34" s="7">
        <f t="shared" si="4"/>
        <v>0</v>
      </c>
      <c r="BD34" s="7">
        <f t="shared" si="4"/>
        <v>0</v>
      </c>
      <c r="BE34" s="7">
        <f t="shared" si="4"/>
        <v>0</v>
      </c>
      <c r="BF34" s="7">
        <f t="shared" si="4"/>
        <v>2100</v>
      </c>
      <c r="BG34" s="7">
        <f t="shared" si="4"/>
        <v>0</v>
      </c>
      <c r="BH34" s="7">
        <f t="shared" si="4"/>
        <v>0</v>
      </c>
      <c r="BI34" s="7">
        <f t="shared" si="4"/>
        <v>0</v>
      </c>
      <c r="BJ34" s="7">
        <f t="shared" si="4"/>
        <v>0</v>
      </c>
      <c r="BK34" s="7">
        <f t="shared" si="4"/>
        <v>2100</v>
      </c>
      <c r="BL34" s="7">
        <f t="shared" si="4"/>
        <v>0</v>
      </c>
      <c r="BM34" s="7">
        <f t="shared" si="4"/>
        <v>0</v>
      </c>
      <c r="BN34" s="7">
        <f t="shared" si="4"/>
        <v>0</v>
      </c>
      <c r="BO34" s="7">
        <f t="shared" si="4"/>
        <v>0</v>
      </c>
      <c r="BP34" s="7">
        <f t="shared" si="4"/>
        <v>2100</v>
      </c>
      <c r="BQ34" s="7">
        <f t="shared" si="4"/>
        <v>0</v>
      </c>
      <c r="BR34" s="7">
        <f t="shared" si="4"/>
        <v>0</v>
      </c>
      <c r="BS34" s="7">
        <f t="shared" si="4"/>
        <v>0</v>
      </c>
      <c r="BT34" s="7">
        <f t="shared" si="4"/>
        <v>0</v>
      </c>
      <c r="BU34" s="7">
        <f t="shared" si="4"/>
        <v>2100</v>
      </c>
      <c r="BV34" s="7">
        <f t="shared" si="4"/>
        <v>0</v>
      </c>
      <c r="BW34" s="7">
        <f t="shared" si="4"/>
        <v>0</v>
      </c>
      <c r="BX34" s="7">
        <f t="shared" si="4"/>
        <v>0</v>
      </c>
      <c r="BY34" s="7">
        <f t="shared" si="4"/>
        <v>0</v>
      </c>
      <c r="BZ34" s="7">
        <f t="shared" si="4"/>
        <v>2100</v>
      </c>
      <c r="CA34" s="7">
        <f t="shared" si="4"/>
        <v>0</v>
      </c>
      <c r="CB34" s="7">
        <f t="shared" si="4"/>
        <v>0</v>
      </c>
      <c r="CC34" s="7">
        <f t="shared" si="4"/>
        <v>0</v>
      </c>
      <c r="CD34" s="7">
        <f t="shared" si="4"/>
        <v>0</v>
      </c>
      <c r="CE34" s="7">
        <f t="shared" si="4"/>
        <v>2100</v>
      </c>
      <c r="CF34" s="7">
        <f t="shared" ref="CF34:CY34" si="5">SUM(CF17:CF33)</f>
        <v>0</v>
      </c>
      <c r="CG34" s="7">
        <f t="shared" si="5"/>
        <v>0</v>
      </c>
      <c r="CH34" s="7">
        <f t="shared" si="5"/>
        <v>0</v>
      </c>
      <c r="CI34" s="7">
        <f t="shared" si="5"/>
        <v>0</v>
      </c>
      <c r="CJ34" s="7">
        <f t="shared" si="5"/>
        <v>0</v>
      </c>
      <c r="CK34" s="7">
        <f t="shared" si="5"/>
        <v>0</v>
      </c>
      <c r="CL34" s="7">
        <f t="shared" si="5"/>
        <v>0</v>
      </c>
      <c r="CM34" s="7">
        <f t="shared" si="5"/>
        <v>0</v>
      </c>
      <c r="CN34" s="7">
        <f t="shared" si="5"/>
        <v>0</v>
      </c>
      <c r="CO34" s="7">
        <f t="shared" si="5"/>
        <v>0</v>
      </c>
      <c r="CP34" s="7">
        <f t="shared" si="5"/>
        <v>0</v>
      </c>
      <c r="CQ34" s="7">
        <f t="shared" si="5"/>
        <v>0</v>
      </c>
      <c r="CR34" s="7">
        <f t="shared" si="5"/>
        <v>0</v>
      </c>
      <c r="CS34" s="7">
        <f t="shared" si="5"/>
        <v>0</v>
      </c>
      <c r="CT34" s="7">
        <f t="shared" si="5"/>
        <v>0</v>
      </c>
      <c r="CU34" s="7">
        <f t="shared" si="5"/>
        <v>0</v>
      </c>
      <c r="CV34" s="7">
        <f t="shared" si="5"/>
        <v>0</v>
      </c>
      <c r="CW34" s="7">
        <f t="shared" si="5"/>
        <v>0</v>
      </c>
      <c r="CX34" s="7">
        <f t="shared" si="5"/>
        <v>0</v>
      </c>
      <c r="CY34" s="7">
        <f t="shared" si="5"/>
        <v>0</v>
      </c>
    </row>
    <row r="35" spans="1:103" s="1" customFormat="1"/>
    <row r="36" spans="1:103">
      <c r="A36" s="44" t="s">
        <v>38</v>
      </c>
      <c r="B36" s="10" t="s">
        <v>39</v>
      </c>
      <c r="C36" s="11">
        <f>SUM(D36:CY36)</f>
        <v>3293.6</v>
      </c>
      <c r="D36" s="10">
        <v>1396.8</v>
      </c>
      <c r="E36" s="10">
        <f>1396.8+500</f>
        <v>1896.8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</row>
    <row r="37" spans="1:103">
      <c r="A37" s="45"/>
      <c r="B37" s="2" t="s">
        <v>40</v>
      </c>
      <c r="C37" s="1">
        <f>SUM(D37:CY37)</f>
        <v>17071.199999999997</v>
      </c>
      <c r="D37" s="2"/>
      <c r="E37" s="2"/>
      <c r="F37" s="2"/>
      <c r="G37" s="2"/>
      <c r="H37" s="2"/>
      <c r="I37" s="2">
        <f>1396.8+500</f>
        <v>1896.8</v>
      </c>
      <c r="J37" s="2"/>
      <c r="K37" s="2"/>
      <c r="L37" s="2"/>
      <c r="M37" s="2"/>
      <c r="N37" s="2"/>
      <c r="O37" s="2"/>
      <c r="P37" s="2"/>
      <c r="Q37" s="2"/>
      <c r="R37" s="2"/>
      <c r="S37" s="2">
        <f>1396.8+500</f>
        <v>1896.8</v>
      </c>
      <c r="T37" s="2"/>
      <c r="U37" s="2"/>
      <c r="V37" s="2"/>
      <c r="W37" s="2"/>
      <c r="X37" s="2"/>
      <c r="Y37" s="2"/>
      <c r="Z37" s="2"/>
      <c r="AA37" s="2"/>
      <c r="AB37" s="2"/>
      <c r="AC37" s="2">
        <f>1396.8+500</f>
        <v>1896.8</v>
      </c>
      <c r="AD37" s="2"/>
      <c r="AE37" s="2"/>
      <c r="AF37" s="2"/>
      <c r="AG37" s="2"/>
      <c r="AH37" s="2"/>
      <c r="AI37" s="2"/>
      <c r="AJ37" s="2"/>
      <c r="AK37" s="2"/>
      <c r="AL37" s="2"/>
      <c r="AM37" s="2">
        <f>1396.8+500</f>
        <v>1896.8</v>
      </c>
      <c r="AN37" s="2"/>
      <c r="AO37" s="2"/>
      <c r="AP37" s="2"/>
      <c r="AQ37" s="2"/>
      <c r="AR37" s="2"/>
      <c r="AS37" s="2"/>
      <c r="AT37" s="2"/>
      <c r="AU37" s="2"/>
      <c r="AV37" s="2"/>
      <c r="AW37" s="2">
        <f>1396.8+500</f>
        <v>1896.8</v>
      </c>
      <c r="AX37" s="2"/>
      <c r="AY37" s="2"/>
      <c r="AZ37" s="2"/>
      <c r="BA37" s="2"/>
      <c r="BB37" s="2"/>
      <c r="BC37" s="2"/>
      <c r="BD37" s="2"/>
      <c r="BE37" s="2"/>
      <c r="BF37" s="2"/>
      <c r="BG37" s="2">
        <f>1396.8+500</f>
        <v>1896.8</v>
      </c>
      <c r="BH37" s="2"/>
      <c r="BI37" s="2"/>
      <c r="BJ37" s="2"/>
      <c r="BK37" s="2"/>
      <c r="BL37" s="2"/>
      <c r="BM37" s="2"/>
      <c r="BN37" s="2"/>
      <c r="BO37" s="2"/>
      <c r="BP37" s="2"/>
      <c r="BQ37" s="2">
        <f>1396.8+500</f>
        <v>1896.8</v>
      </c>
      <c r="BR37" s="2"/>
      <c r="BS37" s="2"/>
      <c r="BT37" s="2"/>
      <c r="BU37" s="2"/>
      <c r="BV37" s="2"/>
      <c r="BW37" s="2"/>
      <c r="BX37" s="2"/>
      <c r="BY37" s="2"/>
      <c r="BZ37" s="2"/>
      <c r="CA37" s="2">
        <f>1396.8+500</f>
        <v>1896.8</v>
      </c>
      <c r="CB37" s="2"/>
      <c r="CC37" s="2"/>
      <c r="CD37" s="2"/>
      <c r="CE37" s="2"/>
      <c r="CF37" s="2">
        <f>1396.8+500</f>
        <v>1896.8</v>
      </c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</row>
    <row r="38" spans="1:103">
      <c r="A38" s="45"/>
      <c r="B38" s="2" t="s">
        <v>41</v>
      </c>
      <c r="C38" s="1">
        <f>SUM(D38:CY38)</f>
        <v>938.55</v>
      </c>
      <c r="D38" s="2">
        <f>D8*0.03</f>
        <v>938.55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</row>
    <row r="39" spans="1:103">
      <c r="A39" s="45"/>
      <c r="B39" s="2" t="s">
        <v>42</v>
      </c>
      <c r="C39" s="1">
        <f>SUM(D39:CY39)</f>
        <v>938.55</v>
      </c>
      <c r="D39" s="2">
        <f>D8*0.03</f>
        <v>938.55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</row>
    <row r="40" spans="1:103" ht="15.75" thickBot="1">
      <c r="A40" s="46"/>
      <c r="B40" s="8" t="s">
        <v>43</v>
      </c>
      <c r="C40" s="9">
        <f>SUM(D40:CY40)</f>
        <v>900</v>
      </c>
      <c r="D40" s="8"/>
      <c r="E40" s="8"/>
      <c r="F40" s="8"/>
      <c r="G40" s="8"/>
      <c r="H40" s="8"/>
      <c r="I40" s="8">
        <f>1875*0.03</f>
        <v>56.25</v>
      </c>
      <c r="J40" s="8"/>
      <c r="K40" s="8"/>
      <c r="L40" s="8"/>
      <c r="M40" s="8"/>
      <c r="N40" s="8"/>
      <c r="O40" s="8"/>
      <c r="P40" s="8"/>
      <c r="Q40" s="8"/>
      <c r="R40" s="8"/>
      <c r="S40" s="8">
        <f>3750*0.03</f>
        <v>112.5</v>
      </c>
      <c r="T40" s="8"/>
      <c r="U40" s="8"/>
      <c r="V40" s="8"/>
      <c r="W40" s="8"/>
      <c r="X40" s="8"/>
      <c r="Y40" s="8"/>
      <c r="Z40" s="8"/>
      <c r="AA40" s="8"/>
      <c r="AB40" s="8"/>
      <c r="AC40" s="8">
        <f>3750*0.03</f>
        <v>112.5</v>
      </c>
      <c r="AD40" s="8"/>
      <c r="AE40" s="8"/>
      <c r="AF40" s="8"/>
      <c r="AG40" s="8"/>
      <c r="AH40" s="8"/>
      <c r="AI40" s="8"/>
      <c r="AJ40" s="8"/>
      <c r="AK40" s="8"/>
      <c r="AL40" s="8"/>
      <c r="AM40" s="8">
        <f>3750*0.03</f>
        <v>112.5</v>
      </c>
      <c r="AN40" s="8"/>
      <c r="AO40" s="8"/>
      <c r="AP40" s="8"/>
      <c r="AQ40" s="8"/>
      <c r="AR40" s="8"/>
      <c r="AS40" s="8"/>
      <c r="AT40" s="8"/>
      <c r="AU40" s="8"/>
      <c r="AV40" s="8"/>
      <c r="AW40" s="8">
        <f>3750*0.03</f>
        <v>112.5</v>
      </c>
      <c r="AX40" s="8"/>
      <c r="AY40" s="8"/>
      <c r="AZ40" s="8"/>
      <c r="BA40" s="8"/>
      <c r="BB40" s="8"/>
      <c r="BC40" s="8"/>
      <c r="BD40" s="8"/>
      <c r="BE40" s="8"/>
      <c r="BF40" s="8"/>
      <c r="BG40" s="8">
        <f>3750*0.03</f>
        <v>112.5</v>
      </c>
      <c r="BH40" s="8"/>
      <c r="BI40" s="8"/>
      <c r="BJ40" s="8"/>
      <c r="BK40" s="8"/>
      <c r="BL40" s="8"/>
      <c r="BM40" s="8"/>
      <c r="BN40" s="8"/>
      <c r="BO40" s="8"/>
      <c r="BP40" s="8"/>
      <c r="BQ40" s="8">
        <f>3750*0.03</f>
        <v>112.5</v>
      </c>
      <c r="BR40" s="8"/>
      <c r="BS40" s="8"/>
      <c r="BT40" s="8"/>
      <c r="BU40" s="8"/>
      <c r="BV40" s="8"/>
      <c r="BW40" s="8"/>
      <c r="BX40" s="8"/>
      <c r="BY40" s="8"/>
      <c r="BZ40" s="8"/>
      <c r="CA40" s="8">
        <f>3750*0.03</f>
        <v>112.5</v>
      </c>
      <c r="CB40" s="8"/>
      <c r="CC40" s="8"/>
      <c r="CD40" s="8"/>
      <c r="CE40" s="8"/>
      <c r="CF40" s="8">
        <f>1875*0.03</f>
        <v>56.25</v>
      </c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</row>
    <row r="41" spans="1:103" s="7" customFormat="1" ht="15.75" thickTop="1">
      <c r="A41" s="7" t="s">
        <v>37</v>
      </c>
      <c r="C41" s="7">
        <f>SUM(C36:C40)</f>
        <v>23141.899999999994</v>
      </c>
      <c r="D41" s="7">
        <f>SUM(D36:D40)</f>
        <v>3273.8999999999996</v>
      </c>
      <c r="E41" s="7">
        <f t="shared" ref="E41:BP41" si="6">SUM(E36:E40)</f>
        <v>1896.8</v>
      </c>
      <c r="F41" s="7">
        <f t="shared" si="6"/>
        <v>0</v>
      </c>
      <c r="G41" s="7">
        <f t="shared" si="6"/>
        <v>0</v>
      </c>
      <c r="H41" s="7">
        <f t="shared" si="6"/>
        <v>0</v>
      </c>
      <c r="I41" s="7">
        <f t="shared" si="6"/>
        <v>1953.05</v>
      </c>
      <c r="J41" s="7">
        <f t="shared" si="6"/>
        <v>0</v>
      </c>
      <c r="K41" s="7">
        <f t="shared" si="6"/>
        <v>0</v>
      </c>
      <c r="L41" s="7">
        <f t="shared" si="6"/>
        <v>0</v>
      </c>
      <c r="M41" s="7">
        <f t="shared" si="6"/>
        <v>0</v>
      </c>
      <c r="N41" s="7">
        <f t="shared" si="6"/>
        <v>0</v>
      </c>
      <c r="O41" s="7">
        <f t="shared" si="6"/>
        <v>0</v>
      </c>
      <c r="P41" s="7">
        <f t="shared" si="6"/>
        <v>0</v>
      </c>
      <c r="Q41" s="7">
        <f t="shared" si="6"/>
        <v>0</v>
      </c>
      <c r="R41" s="7">
        <f t="shared" si="6"/>
        <v>0</v>
      </c>
      <c r="S41" s="7">
        <f t="shared" si="6"/>
        <v>2009.3</v>
      </c>
      <c r="T41" s="7">
        <f t="shared" si="6"/>
        <v>0</v>
      </c>
      <c r="U41" s="7">
        <f t="shared" si="6"/>
        <v>0</v>
      </c>
      <c r="V41" s="7">
        <f t="shared" si="6"/>
        <v>0</v>
      </c>
      <c r="W41" s="7">
        <f t="shared" si="6"/>
        <v>0</v>
      </c>
      <c r="X41" s="7">
        <f t="shared" si="6"/>
        <v>0</v>
      </c>
      <c r="Y41" s="7">
        <f t="shared" si="6"/>
        <v>0</v>
      </c>
      <c r="Z41" s="7">
        <f t="shared" si="6"/>
        <v>0</v>
      </c>
      <c r="AA41" s="7">
        <f t="shared" si="6"/>
        <v>0</v>
      </c>
      <c r="AB41" s="7">
        <f t="shared" si="6"/>
        <v>0</v>
      </c>
      <c r="AC41" s="7">
        <f t="shared" si="6"/>
        <v>2009.3</v>
      </c>
      <c r="AD41" s="7">
        <f t="shared" si="6"/>
        <v>0</v>
      </c>
      <c r="AE41" s="7">
        <f t="shared" si="6"/>
        <v>0</v>
      </c>
      <c r="AF41" s="7">
        <f t="shared" si="6"/>
        <v>0</v>
      </c>
      <c r="AG41" s="7">
        <f t="shared" si="6"/>
        <v>0</v>
      </c>
      <c r="AH41" s="7">
        <f t="shared" si="6"/>
        <v>0</v>
      </c>
      <c r="AI41" s="7">
        <f t="shared" si="6"/>
        <v>0</v>
      </c>
      <c r="AJ41" s="7">
        <f t="shared" si="6"/>
        <v>0</v>
      </c>
      <c r="AK41" s="7">
        <f t="shared" si="6"/>
        <v>0</v>
      </c>
      <c r="AL41" s="7">
        <f t="shared" si="6"/>
        <v>0</v>
      </c>
      <c r="AM41" s="7">
        <f t="shared" si="6"/>
        <v>2009.3</v>
      </c>
      <c r="AN41" s="7">
        <f t="shared" si="6"/>
        <v>0</v>
      </c>
      <c r="AO41" s="7">
        <f t="shared" si="6"/>
        <v>0</v>
      </c>
      <c r="AP41" s="7">
        <f t="shared" si="6"/>
        <v>0</v>
      </c>
      <c r="AQ41" s="7">
        <f t="shared" si="6"/>
        <v>0</v>
      </c>
      <c r="AR41" s="7">
        <f t="shared" si="6"/>
        <v>0</v>
      </c>
      <c r="AS41" s="7">
        <f t="shared" si="6"/>
        <v>0</v>
      </c>
      <c r="AT41" s="7">
        <f t="shared" si="6"/>
        <v>0</v>
      </c>
      <c r="AU41" s="7">
        <f t="shared" si="6"/>
        <v>0</v>
      </c>
      <c r="AV41" s="7">
        <f t="shared" si="6"/>
        <v>0</v>
      </c>
      <c r="AW41" s="7">
        <f t="shared" si="6"/>
        <v>2009.3</v>
      </c>
      <c r="AX41" s="7">
        <f t="shared" si="6"/>
        <v>0</v>
      </c>
      <c r="AY41" s="7">
        <f t="shared" si="6"/>
        <v>0</v>
      </c>
      <c r="AZ41" s="7">
        <f t="shared" si="6"/>
        <v>0</v>
      </c>
      <c r="BA41" s="7">
        <f t="shared" si="6"/>
        <v>0</v>
      </c>
      <c r="BB41" s="7">
        <f t="shared" si="6"/>
        <v>0</v>
      </c>
      <c r="BC41" s="7">
        <f t="shared" si="6"/>
        <v>0</v>
      </c>
      <c r="BD41" s="7">
        <f t="shared" si="6"/>
        <v>0</v>
      </c>
      <c r="BE41" s="7">
        <f t="shared" si="6"/>
        <v>0</v>
      </c>
      <c r="BF41" s="7">
        <f t="shared" si="6"/>
        <v>0</v>
      </c>
      <c r="BG41" s="7">
        <f t="shared" si="6"/>
        <v>2009.3</v>
      </c>
      <c r="BH41" s="7">
        <f t="shared" si="6"/>
        <v>0</v>
      </c>
      <c r="BI41" s="7">
        <f t="shared" si="6"/>
        <v>0</v>
      </c>
      <c r="BJ41" s="7">
        <f t="shared" si="6"/>
        <v>0</v>
      </c>
      <c r="BK41" s="7">
        <f t="shared" si="6"/>
        <v>0</v>
      </c>
      <c r="BL41" s="7">
        <f t="shared" si="6"/>
        <v>0</v>
      </c>
      <c r="BM41" s="7">
        <f t="shared" si="6"/>
        <v>0</v>
      </c>
      <c r="BN41" s="7">
        <f t="shared" si="6"/>
        <v>0</v>
      </c>
      <c r="BO41" s="7">
        <f t="shared" si="6"/>
        <v>0</v>
      </c>
      <c r="BP41" s="7">
        <f t="shared" si="6"/>
        <v>0</v>
      </c>
      <c r="BQ41" s="7">
        <f t="shared" ref="BQ41:CY41" si="7">SUM(BQ36:BQ40)</f>
        <v>2009.3</v>
      </c>
      <c r="BR41" s="7">
        <f t="shared" si="7"/>
        <v>0</v>
      </c>
      <c r="BS41" s="7">
        <f t="shared" si="7"/>
        <v>0</v>
      </c>
      <c r="BT41" s="7">
        <f t="shared" si="7"/>
        <v>0</v>
      </c>
      <c r="BU41" s="7">
        <f t="shared" si="7"/>
        <v>0</v>
      </c>
      <c r="BV41" s="7">
        <f t="shared" si="7"/>
        <v>0</v>
      </c>
      <c r="BW41" s="7">
        <f t="shared" si="7"/>
        <v>0</v>
      </c>
      <c r="BX41" s="7">
        <f t="shared" si="7"/>
        <v>0</v>
      </c>
      <c r="BY41" s="7">
        <f t="shared" si="7"/>
        <v>0</v>
      </c>
      <c r="BZ41" s="7">
        <f t="shared" si="7"/>
        <v>0</v>
      </c>
      <c r="CA41" s="7">
        <f t="shared" si="7"/>
        <v>2009.3</v>
      </c>
      <c r="CB41" s="7">
        <f t="shared" si="7"/>
        <v>0</v>
      </c>
      <c r="CC41" s="7">
        <f t="shared" si="7"/>
        <v>0</v>
      </c>
      <c r="CD41" s="7">
        <f t="shared" si="7"/>
        <v>0</v>
      </c>
      <c r="CE41" s="7">
        <f t="shared" si="7"/>
        <v>0</v>
      </c>
      <c r="CF41" s="7">
        <f t="shared" si="7"/>
        <v>1953.05</v>
      </c>
      <c r="CG41" s="7">
        <f t="shared" si="7"/>
        <v>0</v>
      </c>
      <c r="CH41" s="7">
        <f t="shared" si="7"/>
        <v>0</v>
      </c>
      <c r="CI41" s="7">
        <f t="shared" si="7"/>
        <v>0</v>
      </c>
      <c r="CJ41" s="7">
        <f t="shared" si="7"/>
        <v>0</v>
      </c>
      <c r="CK41" s="7">
        <f t="shared" si="7"/>
        <v>0</v>
      </c>
      <c r="CL41" s="7">
        <f t="shared" si="7"/>
        <v>0</v>
      </c>
      <c r="CM41" s="7">
        <f t="shared" si="7"/>
        <v>0</v>
      </c>
      <c r="CN41" s="7">
        <f t="shared" si="7"/>
        <v>0</v>
      </c>
      <c r="CO41" s="7">
        <f t="shared" si="7"/>
        <v>0</v>
      </c>
      <c r="CP41" s="7">
        <f t="shared" si="7"/>
        <v>0</v>
      </c>
      <c r="CQ41" s="7">
        <f t="shared" si="7"/>
        <v>0</v>
      </c>
      <c r="CR41" s="7">
        <f t="shared" si="7"/>
        <v>0</v>
      </c>
      <c r="CS41" s="7">
        <f t="shared" si="7"/>
        <v>0</v>
      </c>
      <c r="CT41" s="7">
        <f t="shared" si="7"/>
        <v>0</v>
      </c>
      <c r="CU41" s="7">
        <f t="shared" si="7"/>
        <v>0</v>
      </c>
      <c r="CV41" s="7">
        <f t="shared" si="7"/>
        <v>0</v>
      </c>
      <c r="CW41" s="7">
        <f t="shared" si="7"/>
        <v>0</v>
      </c>
      <c r="CX41" s="7">
        <f t="shared" si="7"/>
        <v>0</v>
      </c>
      <c r="CY41" s="7">
        <f t="shared" si="7"/>
        <v>0</v>
      </c>
    </row>
    <row r="42" spans="1:103" s="7" customFormat="1"/>
    <row r="43" spans="1:103">
      <c r="A43" s="44" t="s">
        <v>44</v>
      </c>
      <c r="B43" s="10" t="s">
        <v>45</v>
      </c>
      <c r="C43" s="11">
        <v>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</row>
    <row r="44" spans="1:103">
      <c r="A44" s="45"/>
      <c r="B44" s="2" t="s">
        <v>68</v>
      </c>
      <c r="C44" s="1">
        <f t="shared" ref="C44:C49" si="8">SUM(D44:CY44)</f>
        <v>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</row>
    <row r="45" spans="1:103">
      <c r="A45" s="45"/>
      <c r="B45" s="2" t="s">
        <v>56</v>
      </c>
      <c r="C45" s="1">
        <f t="shared" si="8"/>
        <v>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</row>
    <row r="46" spans="1:103">
      <c r="A46" s="1"/>
      <c r="B46" s="2" t="s">
        <v>48</v>
      </c>
      <c r="C46" s="1">
        <f t="shared" si="8"/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</row>
    <row r="47" spans="1:103">
      <c r="A47" s="1"/>
      <c r="B47" s="2" t="s">
        <v>49</v>
      </c>
      <c r="C47" s="1">
        <f t="shared" si="8"/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>
      <c r="A48" s="1"/>
      <c r="B48" s="2" t="s">
        <v>50</v>
      </c>
      <c r="C48" s="1">
        <f t="shared" si="8"/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</row>
    <row r="49" spans="1:103" ht="15.75" thickBot="1">
      <c r="A49" s="9"/>
      <c r="B49" s="8"/>
      <c r="C49" s="9">
        <f t="shared" si="8"/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</row>
    <row r="50" spans="1:103" s="6" customFormat="1" ht="15.75" thickTop="1">
      <c r="A50" s="7" t="s">
        <v>37</v>
      </c>
      <c r="B50" s="7"/>
      <c r="C50" s="7">
        <f t="shared" ref="C50:AH50" si="9">SUM(C43:C49)</f>
        <v>0</v>
      </c>
      <c r="D50" s="7">
        <f t="shared" si="9"/>
        <v>0</v>
      </c>
      <c r="E50" s="7">
        <f t="shared" si="9"/>
        <v>0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7">
        <f t="shared" si="9"/>
        <v>0</v>
      </c>
      <c r="J50" s="7">
        <f t="shared" si="9"/>
        <v>0</v>
      </c>
      <c r="K50" s="7">
        <f t="shared" si="9"/>
        <v>0</v>
      </c>
      <c r="L50" s="7">
        <f t="shared" si="9"/>
        <v>0</v>
      </c>
      <c r="M50" s="7">
        <f t="shared" si="9"/>
        <v>0</v>
      </c>
      <c r="N50" s="7">
        <f t="shared" si="9"/>
        <v>0</v>
      </c>
      <c r="O50" s="7">
        <f t="shared" si="9"/>
        <v>0</v>
      </c>
      <c r="P50" s="7">
        <f t="shared" si="9"/>
        <v>0</v>
      </c>
      <c r="Q50" s="7">
        <f t="shared" si="9"/>
        <v>0</v>
      </c>
      <c r="R50" s="7">
        <f t="shared" si="9"/>
        <v>0</v>
      </c>
      <c r="S50" s="7">
        <f t="shared" si="9"/>
        <v>0</v>
      </c>
      <c r="T50" s="7">
        <f t="shared" si="9"/>
        <v>0</v>
      </c>
      <c r="U50" s="7">
        <f t="shared" si="9"/>
        <v>0</v>
      </c>
      <c r="V50" s="7">
        <f t="shared" si="9"/>
        <v>0</v>
      </c>
      <c r="W50" s="7">
        <f t="shared" si="9"/>
        <v>0</v>
      </c>
      <c r="X50" s="7">
        <f t="shared" si="9"/>
        <v>0</v>
      </c>
      <c r="Y50" s="7">
        <f t="shared" si="9"/>
        <v>0</v>
      </c>
      <c r="Z50" s="7">
        <f t="shared" si="9"/>
        <v>0</v>
      </c>
      <c r="AA50" s="7">
        <f t="shared" si="9"/>
        <v>0</v>
      </c>
      <c r="AB50" s="7">
        <f t="shared" si="9"/>
        <v>0</v>
      </c>
      <c r="AC50" s="7">
        <f t="shared" si="9"/>
        <v>0</v>
      </c>
      <c r="AD50" s="7">
        <f t="shared" si="9"/>
        <v>0</v>
      </c>
      <c r="AE50" s="7">
        <f t="shared" si="9"/>
        <v>0</v>
      </c>
      <c r="AF50" s="7">
        <f t="shared" si="9"/>
        <v>0</v>
      </c>
      <c r="AG50" s="7">
        <f t="shared" si="9"/>
        <v>0</v>
      </c>
      <c r="AH50" s="7">
        <f t="shared" si="9"/>
        <v>0</v>
      </c>
      <c r="AI50" s="7">
        <f t="shared" ref="AI50:BN50" si="10">SUM(AI43:AI49)</f>
        <v>0</v>
      </c>
      <c r="AJ50" s="7">
        <f t="shared" si="10"/>
        <v>0</v>
      </c>
      <c r="AK50" s="7">
        <f t="shared" si="10"/>
        <v>0</v>
      </c>
      <c r="AL50" s="7">
        <f t="shared" si="10"/>
        <v>0</v>
      </c>
      <c r="AM50" s="7">
        <f t="shared" si="10"/>
        <v>0</v>
      </c>
      <c r="AN50" s="7">
        <f t="shared" si="10"/>
        <v>0</v>
      </c>
      <c r="AO50" s="7">
        <f t="shared" si="10"/>
        <v>0</v>
      </c>
      <c r="AP50" s="7">
        <f t="shared" si="10"/>
        <v>0</v>
      </c>
      <c r="AQ50" s="7">
        <f t="shared" si="10"/>
        <v>0</v>
      </c>
      <c r="AR50" s="7">
        <f t="shared" si="10"/>
        <v>0</v>
      </c>
      <c r="AS50" s="7">
        <f t="shared" si="10"/>
        <v>0</v>
      </c>
      <c r="AT50" s="7">
        <f t="shared" si="10"/>
        <v>0</v>
      </c>
      <c r="AU50" s="7">
        <f t="shared" si="10"/>
        <v>0</v>
      </c>
      <c r="AV50" s="7">
        <f t="shared" si="10"/>
        <v>0</v>
      </c>
      <c r="AW50" s="7">
        <f t="shared" si="10"/>
        <v>0</v>
      </c>
      <c r="AX50" s="7">
        <f t="shared" si="10"/>
        <v>0</v>
      </c>
      <c r="AY50" s="7">
        <f t="shared" si="10"/>
        <v>0</v>
      </c>
      <c r="AZ50" s="7">
        <f t="shared" si="10"/>
        <v>0</v>
      </c>
      <c r="BA50" s="7">
        <f t="shared" si="10"/>
        <v>0</v>
      </c>
      <c r="BB50" s="7">
        <f t="shared" si="10"/>
        <v>0</v>
      </c>
      <c r="BC50" s="7">
        <f t="shared" si="10"/>
        <v>0</v>
      </c>
      <c r="BD50" s="7">
        <f t="shared" si="10"/>
        <v>0</v>
      </c>
      <c r="BE50" s="7">
        <f t="shared" si="10"/>
        <v>0</v>
      </c>
      <c r="BF50" s="7">
        <f t="shared" si="10"/>
        <v>0</v>
      </c>
      <c r="BG50" s="7">
        <f t="shared" si="10"/>
        <v>0</v>
      </c>
      <c r="BH50" s="7">
        <f t="shared" si="10"/>
        <v>0</v>
      </c>
      <c r="BI50" s="7">
        <f t="shared" si="10"/>
        <v>0</v>
      </c>
      <c r="BJ50" s="7">
        <f t="shared" si="10"/>
        <v>0</v>
      </c>
      <c r="BK50" s="7">
        <f t="shared" si="10"/>
        <v>0</v>
      </c>
      <c r="BL50" s="7">
        <f t="shared" si="10"/>
        <v>0</v>
      </c>
      <c r="BM50" s="7">
        <f t="shared" si="10"/>
        <v>0</v>
      </c>
      <c r="BN50" s="7">
        <f t="shared" si="10"/>
        <v>0</v>
      </c>
      <c r="BO50" s="7">
        <f t="shared" ref="BO50:CT50" si="11">SUM(BO43:BO49)</f>
        <v>0</v>
      </c>
      <c r="BP50" s="7">
        <f t="shared" si="11"/>
        <v>0</v>
      </c>
      <c r="BQ50" s="7">
        <f t="shared" si="11"/>
        <v>0</v>
      </c>
      <c r="BR50" s="7">
        <f t="shared" si="11"/>
        <v>0</v>
      </c>
      <c r="BS50" s="7">
        <f t="shared" si="11"/>
        <v>0</v>
      </c>
      <c r="BT50" s="7">
        <f t="shared" si="11"/>
        <v>0</v>
      </c>
      <c r="BU50" s="7">
        <f t="shared" si="11"/>
        <v>0</v>
      </c>
      <c r="BV50" s="7">
        <f t="shared" si="11"/>
        <v>0</v>
      </c>
      <c r="BW50" s="7">
        <f t="shared" si="11"/>
        <v>0</v>
      </c>
      <c r="BX50" s="7">
        <f t="shared" si="11"/>
        <v>0</v>
      </c>
      <c r="BY50" s="7">
        <f t="shared" si="11"/>
        <v>0</v>
      </c>
      <c r="BZ50" s="7">
        <f t="shared" si="11"/>
        <v>0</v>
      </c>
      <c r="CA50" s="7">
        <f t="shared" si="11"/>
        <v>0</v>
      </c>
      <c r="CB50" s="7">
        <f t="shared" si="11"/>
        <v>0</v>
      </c>
      <c r="CC50" s="7">
        <f t="shared" si="11"/>
        <v>0</v>
      </c>
      <c r="CD50" s="7">
        <f t="shared" si="11"/>
        <v>0</v>
      </c>
      <c r="CE50" s="7">
        <f t="shared" si="11"/>
        <v>0</v>
      </c>
      <c r="CF50" s="7">
        <f t="shared" si="11"/>
        <v>0</v>
      </c>
      <c r="CG50" s="7">
        <f t="shared" si="11"/>
        <v>0</v>
      </c>
      <c r="CH50" s="7">
        <f t="shared" si="11"/>
        <v>0</v>
      </c>
      <c r="CI50" s="7">
        <f t="shared" si="11"/>
        <v>0</v>
      </c>
      <c r="CJ50" s="7">
        <f t="shared" si="11"/>
        <v>0</v>
      </c>
      <c r="CK50" s="7">
        <f t="shared" si="11"/>
        <v>0</v>
      </c>
      <c r="CL50" s="7">
        <f t="shared" si="11"/>
        <v>0</v>
      </c>
      <c r="CM50" s="7">
        <f t="shared" si="11"/>
        <v>0</v>
      </c>
      <c r="CN50" s="7">
        <f t="shared" si="11"/>
        <v>0</v>
      </c>
      <c r="CO50" s="7">
        <f t="shared" si="11"/>
        <v>0</v>
      </c>
      <c r="CP50" s="7">
        <f t="shared" si="11"/>
        <v>0</v>
      </c>
      <c r="CQ50" s="7">
        <f t="shared" si="11"/>
        <v>0</v>
      </c>
      <c r="CR50" s="7">
        <f t="shared" si="11"/>
        <v>0</v>
      </c>
      <c r="CS50" s="7">
        <f t="shared" si="11"/>
        <v>0</v>
      </c>
      <c r="CT50" s="7">
        <f t="shared" si="11"/>
        <v>0</v>
      </c>
      <c r="CU50" s="7">
        <f t="shared" ref="CU50:CY50" si="12">SUM(CU43:CU49)</f>
        <v>0</v>
      </c>
      <c r="CV50" s="7">
        <f t="shared" si="12"/>
        <v>0</v>
      </c>
      <c r="CW50" s="7">
        <f t="shared" si="12"/>
        <v>0</v>
      </c>
      <c r="CX50" s="7">
        <f t="shared" si="12"/>
        <v>0</v>
      </c>
      <c r="CY50" s="7">
        <f t="shared" si="12"/>
        <v>0</v>
      </c>
    </row>
    <row r="51" spans="1:103" ht="15.75" thickBo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</row>
    <row r="52" spans="1:103" s="5" customFormat="1" ht="15.75" thickTop="1">
      <c r="A52" s="3" t="s">
        <v>51</v>
      </c>
      <c r="B52" s="3"/>
      <c r="C52" s="3">
        <f t="shared" ref="C52:AH52" si="13">C50+C41+C34</f>
        <v>340411.9</v>
      </c>
      <c r="D52" s="3">
        <f t="shared" si="13"/>
        <v>224043.9</v>
      </c>
      <c r="E52" s="3">
        <f t="shared" si="13"/>
        <v>8666.7999999999993</v>
      </c>
      <c r="F52" s="3">
        <f t="shared" si="13"/>
        <v>13270</v>
      </c>
      <c r="G52" s="3">
        <f t="shared" si="13"/>
        <v>5770</v>
      </c>
      <c r="H52" s="3">
        <f t="shared" si="13"/>
        <v>5770</v>
      </c>
      <c r="I52" s="3">
        <f t="shared" si="13"/>
        <v>8223.0499999999993</v>
      </c>
      <c r="J52" s="3">
        <f t="shared" si="13"/>
        <v>5770</v>
      </c>
      <c r="K52" s="3">
        <f t="shared" si="13"/>
        <v>5770</v>
      </c>
      <c r="L52" s="3">
        <f t="shared" si="13"/>
        <v>5770</v>
      </c>
      <c r="M52" s="3">
        <f t="shared" si="13"/>
        <v>5770</v>
      </c>
      <c r="N52" s="3">
        <f t="shared" si="13"/>
        <v>6270</v>
      </c>
      <c r="O52" s="3">
        <f t="shared" si="13"/>
        <v>0</v>
      </c>
      <c r="P52" s="3">
        <f t="shared" si="13"/>
        <v>0</v>
      </c>
      <c r="Q52" s="3">
        <f t="shared" si="13"/>
        <v>0</v>
      </c>
      <c r="R52" s="3">
        <f t="shared" si="13"/>
        <v>0</v>
      </c>
      <c r="S52" s="3">
        <f t="shared" si="13"/>
        <v>2509.3000000000002</v>
      </c>
      <c r="T52" s="3">
        <f t="shared" si="13"/>
        <v>0</v>
      </c>
      <c r="U52" s="3">
        <f t="shared" si="13"/>
        <v>0</v>
      </c>
      <c r="V52" s="3">
        <f t="shared" si="13"/>
        <v>0</v>
      </c>
      <c r="W52" s="3">
        <f t="shared" si="13"/>
        <v>2100</v>
      </c>
      <c r="X52" s="3">
        <f t="shared" si="13"/>
        <v>500</v>
      </c>
      <c r="Y52" s="3">
        <f t="shared" si="13"/>
        <v>0</v>
      </c>
      <c r="Z52" s="3">
        <f t="shared" si="13"/>
        <v>0</v>
      </c>
      <c r="AA52" s="3">
        <f t="shared" si="13"/>
        <v>0</v>
      </c>
      <c r="AB52" s="3">
        <f t="shared" si="13"/>
        <v>2100</v>
      </c>
      <c r="AC52" s="3">
        <f t="shared" si="13"/>
        <v>2509.3000000000002</v>
      </c>
      <c r="AD52" s="3">
        <f t="shared" si="13"/>
        <v>0</v>
      </c>
      <c r="AE52" s="3">
        <f t="shared" si="13"/>
        <v>0</v>
      </c>
      <c r="AF52" s="3">
        <f t="shared" si="13"/>
        <v>0</v>
      </c>
      <c r="AG52" s="3">
        <f t="shared" si="13"/>
        <v>2100</v>
      </c>
      <c r="AH52" s="3">
        <f t="shared" si="13"/>
        <v>500</v>
      </c>
      <c r="AI52" s="3">
        <f t="shared" ref="AI52:BN52" si="14">AI50+AI41+AI34</f>
        <v>0</v>
      </c>
      <c r="AJ52" s="3">
        <f t="shared" si="14"/>
        <v>0</v>
      </c>
      <c r="AK52" s="3">
        <f t="shared" si="14"/>
        <v>0</v>
      </c>
      <c r="AL52" s="3">
        <f t="shared" si="14"/>
        <v>2100</v>
      </c>
      <c r="AM52" s="3">
        <f t="shared" si="14"/>
        <v>2009.3</v>
      </c>
      <c r="AN52" s="3">
        <f t="shared" si="14"/>
        <v>0</v>
      </c>
      <c r="AO52" s="3">
        <f t="shared" si="14"/>
        <v>0</v>
      </c>
      <c r="AP52" s="3">
        <f t="shared" si="14"/>
        <v>0</v>
      </c>
      <c r="AQ52" s="3">
        <f t="shared" si="14"/>
        <v>2100</v>
      </c>
      <c r="AR52" s="3">
        <f t="shared" si="14"/>
        <v>0</v>
      </c>
      <c r="AS52" s="3">
        <f t="shared" si="14"/>
        <v>0</v>
      </c>
      <c r="AT52" s="3">
        <f t="shared" si="14"/>
        <v>0</v>
      </c>
      <c r="AU52" s="3">
        <f t="shared" si="14"/>
        <v>0</v>
      </c>
      <c r="AV52" s="3">
        <f t="shared" si="14"/>
        <v>2100</v>
      </c>
      <c r="AW52" s="3">
        <f t="shared" si="14"/>
        <v>2009.3</v>
      </c>
      <c r="AX52" s="3">
        <f t="shared" si="14"/>
        <v>0</v>
      </c>
      <c r="AY52" s="3">
        <f t="shared" si="14"/>
        <v>0</v>
      </c>
      <c r="AZ52" s="3">
        <f t="shared" si="14"/>
        <v>0</v>
      </c>
      <c r="BA52" s="3">
        <f t="shared" si="14"/>
        <v>2100</v>
      </c>
      <c r="BB52" s="3">
        <f t="shared" si="14"/>
        <v>0</v>
      </c>
      <c r="BC52" s="3">
        <f t="shared" si="14"/>
        <v>0</v>
      </c>
      <c r="BD52" s="3">
        <f t="shared" si="14"/>
        <v>0</v>
      </c>
      <c r="BE52" s="3">
        <f t="shared" si="14"/>
        <v>0</v>
      </c>
      <c r="BF52" s="3">
        <f t="shared" si="14"/>
        <v>2100</v>
      </c>
      <c r="BG52" s="3">
        <f t="shared" si="14"/>
        <v>2009.3</v>
      </c>
      <c r="BH52" s="3">
        <f t="shared" si="14"/>
        <v>0</v>
      </c>
      <c r="BI52" s="3">
        <f t="shared" si="14"/>
        <v>0</v>
      </c>
      <c r="BJ52" s="3">
        <f t="shared" si="14"/>
        <v>0</v>
      </c>
      <c r="BK52" s="3">
        <f t="shared" si="14"/>
        <v>2100</v>
      </c>
      <c r="BL52" s="3">
        <f t="shared" si="14"/>
        <v>0</v>
      </c>
      <c r="BM52" s="3">
        <f t="shared" si="14"/>
        <v>0</v>
      </c>
      <c r="BN52" s="3">
        <f t="shared" si="14"/>
        <v>0</v>
      </c>
      <c r="BO52" s="3">
        <f t="shared" ref="BO52:CY52" si="15">BO50+BO41+BO34</f>
        <v>0</v>
      </c>
      <c r="BP52" s="3">
        <f t="shared" si="15"/>
        <v>2100</v>
      </c>
      <c r="BQ52" s="3">
        <f t="shared" si="15"/>
        <v>2009.3</v>
      </c>
      <c r="BR52" s="3">
        <f t="shared" si="15"/>
        <v>0</v>
      </c>
      <c r="BS52" s="3">
        <f t="shared" si="15"/>
        <v>0</v>
      </c>
      <c r="BT52" s="3">
        <f t="shared" si="15"/>
        <v>0</v>
      </c>
      <c r="BU52" s="3">
        <f t="shared" si="15"/>
        <v>2100</v>
      </c>
      <c r="BV52" s="3">
        <f t="shared" si="15"/>
        <v>0</v>
      </c>
      <c r="BW52" s="3">
        <f t="shared" si="15"/>
        <v>0</v>
      </c>
      <c r="BX52" s="3">
        <f t="shared" si="15"/>
        <v>0</v>
      </c>
      <c r="BY52" s="3">
        <f t="shared" si="15"/>
        <v>0</v>
      </c>
      <c r="BZ52" s="3">
        <f t="shared" si="15"/>
        <v>2100</v>
      </c>
      <c r="CA52" s="3">
        <f t="shared" si="15"/>
        <v>2009.3</v>
      </c>
      <c r="CB52" s="3">
        <f t="shared" si="15"/>
        <v>0</v>
      </c>
      <c r="CC52" s="3">
        <f t="shared" si="15"/>
        <v>0</v>
      </c>
      <c r="CD52" s="3">
        <f t="shared" si="15"/>
        <v>0</v>
      </c>
      <c r="CE52" s="3">
        <f t="shared" si="15"/>
        <v>2100</v>
      </c>
      <c r="CF52" s="3">
        <f t="shared" si="15"/>
        <v>1953.05</v>
      </c>
      <c r="CG52" s="3">
        <f t="shared" si="15"/>
        <v>0</v>
      </c>
      <c r="CH52" s="3">
        <f t="shared" si="15"/>
        <v>0</v>
      </c>
      <c r="CI52" s="3">
        <f t="shared" si="15"/>
        <v>0</v>
      </c>
      <c r="CJ52" s="3">
        <f t="shared" si="15"/>
        <v>0</v>
      </c>
      <c r="CK52" s="3">
        <f t="shared" si="15"/>
        <v>0</v>
      </c>
      <c r="CL52" s="3">
        <f t="shared" si="15"/>
        <v>0</v>
      </c>
      <c r="CM52" s="3">
        <f t="shared" si="15"/>
        <v>0</v>
      </c>
      <c r="CN52" s="3">
        <f t="shared" si="15"/>
        <v>0</v>
      </c>
      <c r="CO52" s="3">
        <f t="shared" si="15"/>
        <v>0</v>
      </c>
      <c r="CP52" s="3">
        <f t="shared" si="15"/>
        <v>0</v>
      </c>
      <c r="CQ52" s="3">
        <f t="shared" si="15"/>
        <v>0</v>
      </c>
      <c r="CR52" s="3">
        <f t="shared" si="15"/>
        <v>0</v>
      </c>
      <c r="CS52" s="3">
        <f t="shared" si="15"/>
        <v>0</v>
      </c>
      <c r="CT52" s="3">
        <f t="shared" si="15"/>
        <v>0</v>
      </c>
      <c r="CU52" s="3">
        <f t="shared" si="15"/>
        <v>0</v>
      </c>
      <c r="CV52" s="3">
        <f t="shared" si="15"/>
        <v>0</v>
      </c>
      <c r="CW52" s="3">
        <f t="shared" si="15"/>
        <v>0</v>
      </c>
      <c r="CX52" s="3">
        <f t="shared" si="15"/>
        <v>0</v>
      </c>
      <c r="CY52" s="3">
        <f t="shared" si="15"/>
        <v>0</v>
      </c>
    </row>
    <row r="54" spans="1:103">
      <c r="A54" s="5" t="s">
        <v>52</v>
      </c>
    </row>
    <row r="55" spans="1:103">
      <c r="A55" s="48" t="s">
        <v>53</v>
      </c>
      <c r="B55" s="10" t="s">
        <v>54</v>
      </c>
      <c r="C55" s="11">
        <f>SUM(D55:CY55)</f>
        <v>150500</v>
      </c>
      <c r="D55" s="10">
        <v>150500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</row>
    <row r="56" spans="1:103">
      <c r="A56" s="45"/>
      <c r="B56" s="2" t="s">
        <v>69</v>
      </c>
      <c r="C56" s="1">
        <f>SUM(D56:CY56)</f>
        <v>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</row>
    <row r="57" spans="1:103">
      <c r="A57" s="45"/>
      <c r="B57" s="2" t="s">
        <v>56</v>
      </c>
      <c r="C57" s="1">
        <f>SUM(D57:CY57)</f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</row>
    <row r="58" spans="1:103">
      <c r="A58" s="45"/>
      <c r="B58" s="2" t="s">
        <v>48</v>
      </c>
      <c r="C58" s="1">
        <f>SUM(D58:CY58)</f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</row>
    <row r="59" spans="1:103" ht="15.75" thickBot="1">
      <c r="A59" s="49"/>
      <c r="B59" s="8"/>
      <c r="C59" s="9">
        <f>SUM(D59:CY59)</f>
        <v>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>
        <v>0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</row>
    <row r="60" spans="1:103" s="6" customFormat="1">
      <c r="A60" s="7" t="s">
        <v>37</v>
      </c>
      <c r="B60" s="7"/>
      <c r="C60" s="7">
        <f>SUM(C55:C59)</f>
        <v>150500</v>
      </c>
      <c r="D60" s="7">
        <f>SUM(D55:D59)</f>
        <v>150500</v>
      </c>
      <c r="E60" s="7">
        <f t="shared" ref="E60:BQ60" si="16">SUM(E55:E59)</f>
        <v>0</v>
      </c>
      <c r="F60" s="7">
        <f t="shared" si="16"/>
        <v>0</v>
      </c>
      <c r="G60" s="7">
        <f t="shared" si="16"/>
        <v>0</v>
      </c>
      <c r="H60" s="7">
        <f t="shared" si="16"/>
        <v>0</v>
      </c>
      <c r="I60" s="7">
        <f t="shared" si="16"/>
        <v>0</v>
      </c>
      <c r="J60" s="7">
        <f t="shared" si="16"/>
        <v>0</v>
      </c>
      <c r="K60" s="7">
        <f t="shared" si="16"/>
        <v>0</v>
      </c>
      <c r="L60" s="7">
        <f t="shared" si="16"/>
        <v>0</v>
      </c>
      <c r="M60" s="7">
        <f t="shared" si="16"/>
        <v>0</v>
      </c>
      <c r="N60" s="7">
        <f t="shared" si="16"/>
        <v>0</v>
      </c>
      <c r="O60" s="7">
        <f t="shared" si="16"/>
        <v>0</v>
      </c>
      <c r="P60" s="7">
        <f t="shared" si="16"/>
        <v>0</v>
      </c>
      <c r="Q60" s="7">
        <f t="shared" si="16"/>
        <v>0</v>
      </c>
      <c r="R60" s="7">
        <f t="shared" si="16"/>
        <v>0</v>
      </c>
      <c r="S60" s="7">
        <f t="shared" si="16"/>
        <v>0</v>
      </c>
      <c r="T60" s="7">
        <f t="shared" si="16"/>
        <v>0</v>
      </c>
      <c r="U60" s="7">
        <f t="shared" si="16"/>
        <v>0</v>
      </c>
      <c r="V60" s="7">
        <f t="shared" si="16"/>
        <v>0</v>
      </c>
      <c r="W60" s="7">
        <f t="shared" si="16"/>
        <v>0</v>
      </c>
      <c r="X60" s="7">
        <f t="shared" si="16"/>
        <v>0</v>
      </c>
      <c r="Y60" s="7">
        <f t="shared" si="16"/>
        <v>0</v>
      </c>
      <c r="Z60" s="7">
        <f t="shared" si="16"/>
        <v>0</v>
      </c>
      <c r="AA60" s="7">
        <f t="shared" si="16"/>
        <v>0</v>
      </c>
      <c r="AB60" s="7">
        <f t="shared" si="16"/>
        <v>0</v>
      </c>
      <c r="AC60" s="7">
        <f t="shared" si="16"/>
        <v>0</v>
      </c>
      <c r="AD60" s="7">
        <f t="shared" si="16"/>
        <v>0</v>
      </c>
      <c r="AE60" s="7">
        <f t="shared" si="16"/>
        <v>0</v>
      </c>
      <c r="AF60" s="7">
        <f t="shared" si="16"/>
        <v>0</v>
      </c>
      <c r="AG60" s="7">
        <f t="shared" si="16"/>
        <v>0</v>
      </c>
      <c r="AH60" s="7">
        <f t="shared" si="16"/>
        <v>0</v>
      </c>
      <c r="AI60" s="7">
        <f t="shared" si="16"/>
        <v>0</v>
      </c>
      <c r="AJ60" s="7">
        <f t="shared" si="16"/>
        <v>0</v>
      </c>
      <c r="AK60" s="7">
        <f t="shared" si="16"/>
        <v>0</v>
      </c>
      <c r="AL60" s="7">
        <f t="shared" si="16"/>
        <v>0</v>
      </c>
      <c r="AM60" s="7">
        <f t="shared" si="16"/>
        <v>0</v>
      </c>
      <c r="AN60" s="7">
        <f t="shared" si="16"/>
        <v>0</v>
      </c>
      <c r="AO60" s="7">
        <f t="shared" si="16"/>
        <v>0</v>
      </c>
      <c r="AP60" s="7">
        <f t="shared" si="16"/>
        <v>0</v>
      </c>
      <c r="AQ60" s="7">
        <f t="shared" si="16"/>
        <v>0</v>
      </c>
      <c r="AR60" s="7">
        <f t="shared" si="16"/>
        <v>0</v>
      </c>
      <c r="AS60" s="7">
        <f t="shared" si="16"/>
        <v>0</v>
      </c>
      <c r="AT60" s="7">
        <f t="shared" si="16"/>
        <v>0</v>
      </c>
      <c r="AU60" s="7">
        <f t="shared" si="16"/>
        <v>0</v>
      </c>
      <c r="AV60" s="7">
        <f t="shared" si="16"/>
        <v>0</v>
      </c>
      <c r="AW60" s="7">
        <f t="shared" si="16"/>
        <v>0</v>
      </c>
      <c r="AX60" s="7">
        <f t="shared" si="16"/>
        <v>0</v>
      </c>
      <c r="AY60" s="7">
        <f t="shared" si="16"/>
        <v>0</v>
      </c>
      <c r="AZ60" s="7">
        <f t="shared" si="16"/>
        <v>0</v>
      </c>
      <c r="BA60" s="7">
        <f t="shared" si="16"/>
        <v>0</v>
      </c>
      <c r="BB60" s="7">
        <f t="shared" si="16"/>
        <v>0</v>
      </c>
      <c r="BC60" s="7">
        <f t="shared" si="16"/>
        <v>0</v>
      </c>
      <c r="BD60" s="7">
        <f t="shared" si="16"/>
        <v>0</v>
      </c>
      <c r="BE60" s="7">
        <f t="shared" si="16"/>
        <v>0</v>
      </c>
      <c r="BF60" s="7">
        <f t="shared" si="16"/>
        <v>0</v>
      </c>
      <c r="BG60" s="7">
        <f t="shared" si="16"/>
        <v>0</v>
      </c>
      <c r="BH60" s="7">
        <f t="shared" si="16"/>
        <v>0</v>
      </c>
      <c r="BI60" s="7">
        <f t="shared" si="16"/>
        <v>0</v>
      </c>
      <c r="BJ60" s="7">
        <f t="shared" si="16"/>
        <v>0</v>
      </c>
      <c r="BK60" s="7">
        <f t="shared" si="16"/>
        <v>0</v>
      </c>
      <c r="BL60" s="7">
        <f t="shared" si="16"/>
        <v>0</v>
      </c>
      <c r="BM60" s="7">
        <f t="shared" si="16"/>
        <v>0</v>
      </c>
      <c r="BN60" s="7">
        <f t="shared" si="16"/>
        <v>0</v>
      </c>
      <c r="BO60" s="7">
        <f t="shared" si="16"/>
        <v>0</v>
      </c>
      <c r="BP60" s="7">
        <f t="shared" si="16"/>
        <v>0</v>
      </c>
      <c r="BQ60" s="7">
        <f t="shared" si="16"/>
        <v>0</v>
      </c>
      <c r="BR60" s="7">
        <f t="shared" ref="BR60:CY60" si="17">SUM(BR55:BR59)</f>
        <v>0</v>
      </c>
      <c r="BS60" s="7">
        <f t="shared" si="17"/>
        <v>0</v>
      </c>
      <c r="BT60" s="7">
        <f t="shared" si="17"/>
        <v>0</v>
      </c>
      <c r="BU60" s="7">
        <f t="shared" si="17"/>
        <v>0</v>
      </c>
      <c r="BV60" s="7">
        <f t="shared" si="17"/>
        <v>0</v>
      </c>
      <c r="BW60" s="7">
        <f t="shared" si="17"/>
        <v>0</v>
      </c>
      <c r="BX60" s="7">
        <f t="shared" si="17"/>
        <v>0</v>
      </c>
      <c r="BY60" s="7">
        <f t="shared" si="17"/>
        <v>0</v>
      </c>
      <c r="BZ60" s="7">
        <f t="shared" si="17"/>
        <v>0</v>
      </c>
      <c r="CA60" s="7">
        <f t="shared" si="17"/>
        <v>0</v>
      </c>
      <c r="CB60" s="7">
        <f t="shared" si="17"/>
        <v>0</v>
      </c>
      <c r="CC60" s="7">
        <f t="shared" si="17"/>
        <v>0</v>
      </c>
      <c r="CD60" s="7">
        <f t="shared" si="17"/>
        <v>0</v>
      </c>
      <c r="CE60" s="7">
        <f t="shared" si="17"/>
        <v>0</v>
      </c>
      <c r="CF60" s="7">
        <f t="shared" si="17"/>
        <v>0</v>
      </c>
      <c r="CG60" s="7">
        <f t="shared" si="17"/>
        <v>0</v>
      </c>
      <c r="CH60" s="7">
        <f t="shared" si="17"/>
        <v>0</v>
      </c>
      <c r="CI60" s="7">
        <f t="shared" si="17"/>
        <v>0</v>
      </c>
      <c r="CJ60" s="7">
        <f t="shared" si="17"/>
        <v>0</v>
      </c>
      <c r="CK60" s="7">
        <f t="shared" si="17"/>
        <v>0</v>
      </c>
      <c r="CL60" s="7">
        <f t="shared" si="17"/>
        <v>0</v>
      </c>
      <c r="CM60" s="7">
        <f t="shared" si="17"/>
        <v>0</v>
      </c>
      <c r="CN60" s="7">
        <f t="shared" si="17"/>
        <v>0</v>
      </c>
      <c r="CO60" s="7">
        <f t="shared" si="17"/>
        <v>0</v>
      </c>
      <c r="CP60" s="7">
        <f t="shared" si="17"/>
        <v>0</v>
      </c>
      <c r="CQ60" s="7">
        <f t="shared" si="17"/>
        <v>0</v>
      </c>
      <c r="CR60" s="7">
        <f t="shared" si="17"/>
        <v>0</v>
      </c>
      <c r="CS60" s="7">
        <f t="shared" si="17"/>
        <v>0</v>
      </c>
      <c r="CT60" s="7">
        <f t="shared" si="17"/>
        <v>0</v>
      </c>
      <c r="CU60" s="7">
        <f t="shared" si="17"/>
        <v>0</v>
      </c>
      <c r="CV60" s="7">
        <f t="shared" si="17"/>
        <v>0</v>
      </c>
      <c r="CW60" s="7">
        <f t="shared" si="17"/>
        <v>0</v>
      </c>
      <c r="CX60" s="7">
        <f t="shared" si="17"/>
        <v>0</v>
      </c>
      <c r="CY60" s="7">
        <f t="shared" si="17"/>
        <v>0</v>
      </c>
    </row>
    <row r="61" spans="1:103" s="6" customForma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</row>
    <row r="62" spans="1:103" s="6" customFormat="1">
      <c r="A62" s="27" t="s">
        <v>57</v>
      </c>
      <c r="B62" s="29" t="s">
        <v>58</v>
      </c>
      <c r="C62" s="7">
        <f>SUM(D62:CY62)</f>
        <v>625700</v>
      </c>
      <c r="D62" s="30">
        <f>D8*20</f>
        <v>625700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</row>
    <row r="63" spans="1:103" s="6" customFormat="1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</row>
    <row r="64" spans="1:103">
      <c r="A64" s="45" t="s">
        <v>70</v>
      </c>
      <c r="B64" s="15" t="s">
        <v>60</v>
      </c>
      <c r="C64" s="1">
        <f>SUM(D64:CY64)</f>
        <v>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</row>
    <row r="65" spans="1:103">
      <c r="A65" s="45"/>
      <c r="B65" s="15" t="s">
        <v>60</v>
      </c>
      <c r="C65" s="1">
        <f>SUM(D65:CY65)</f>
        <v>0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</row>
    <row r="66" spans="1:103">
      <c r="A66" s="46"/>
      <c r="B66" s="16" t="s">
        <v>60</v>
      </c>
      <c r="C66" s="9">
        <f>SUM(D66:CY66)</f>
        <v>0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</row>
    <row r="67" spans="1:103">
      <c r="A67" s="31" t="s">
        <v>37</v>
      </c>
      <c r="B67" s="32"/>
      <c r="C67" s="33">
        <f>SUM(C64:C66)</f>
        <v>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</row>
    <row r="68" spans="1:103">
      <c r="A68" s="34"/>
      <c r="B68" s="35"/>
      <c r="C68" s="36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</row>
    <row r="69" spans="1:103" s="5" customFormat="1">
      <c r="A69" s="3" t="s">
        <v>61</v>
      </c>
      <c r="B69" s="3"/>
      <c r="C69" s="3">
        <f>C67+C62+C60</f>
        <v>776200</v>
      </c>
      <c r="D69" s="3">
        <f t="shared" ref="D69:AI69" si="18">SUM(D64:D66)+D60</f>
        <v>150500</v>
      </c>
      <c r="E69" s="3">
        <f t="shared" si="18"/>
        <v>0</v>
      </c>
      <c r="F69" s="3">
        <f t="shared" si="18"/>
        <v>0</v>
      </c>
      <c r="G69" s="3">
        <f t="shared" si="18"/>
        <v>0</v>
      </c>
      <c r="H69" s="3">
        <f t="shared" si="18"/>
        <v>0</v>
      </c>
      <c r="I69" s="3">
        <f t="shared" si="18"/>
        <v>0</v>
      </c>
      <c r="J69" s="3">
        <f t="shared" si="18"/>
        <v>0</v>
      </c>
      <c r="K69" s="3">
        <f t="shared" si="18"/>
        <v>0</v>
      </c>
      <c r="L69" s="3">
        <f t="shared" si="18"/>
        <v>0</v>
      </c>
      <c r="M69" s="3">
        <f t="shared" si="18"/>
        <v>0</v>
      </c>
      <c r="N69" s="3">
        <f t="shared" si="18"/>
        <v>0</v>
      </c>
      <c r="O69" s="3">
        <f t="shared" si="18"/>
        <v>0</v>
      </c>
      <c r="P69" s="3">
        <f t="shared" si="18"/>
        <v>0</v>
      </c>
      <c r="Q69" s="3">
        <f t="shared" si="18"/>
        <v>0</v>
      </c>
      <c r="R69" s="3">
        <f t="shared" si="18"/>
        <v>0</v>
      </c>
      <c r="S69" s="3">
        <f t="shared" si="18"/>
        <v>0</v>
      </c>
      <c r="T69" s="3">
        <f t="shared" si="18"/>
        <v>0</v>
      </c>
      <c r="U69" s="3">
        <f t="shared" si="18"/>
        <v>0</v>
      </c>
      <c r="V69" s="3">
        <f t="shared" si="18"/>
        <v>0</v>
      </c>
      <c r="W69" s="3">
        <f t="shared" si="18"/>
        <v>0</v>
      </c>
      <c r="X69" s="3">
        <f t="shared" si="18"/>
        <v>0</v>
      </c>
      <c r="Y69" s="3">
        <f t="shared" si="18"/>
        <v>0</v>
      </c>
      <c r="Z69" s="3">
        <f t="shared" si="18"/>
        <v>0</v>
      </c>
      <c r="AA69" s="3">
        <f t="shared" si="18"/>
        <v>0</v>
      </c>
      <c r="AB69" s="3">
        <f t="shared" si="18"/>
        <v>0</v>
      </c>
      <c r="AC69" s="3">
        <f t="shared" si="18"/>
        <v>0</v>
      </c>
      <c r="AD69" s="3">
        <f t="shared" si="18"/>
        <v>0</v>
      </c>
      <c r="AE69" s="3">
        <f t="shared" si="18"/>
        <v>0</v>
      </c>
      <c r="AF69" s="3">
        <f t="shared" si="18"/>
        <v>0</v>
      </c>
      <c r="AG69" s="3">
        <f t="shared" si="18"/>
        <v>0</v>
      </c>
      <c r="AH69" s="3">
        <f t="shared" si="18"/>
        <v>0</v>
      </c>
      <c r="AI69" s="3">
        <f t="shared" si="18"/>
        <v>0</v>
      </c>
      <c r="AJ69" s="3">
        <f t="shared" ref="AJ69:BO69" si="19">SUM(AJ64:AJ66)+AJ60</f>
        <v>0</v>
      </c>
      <c r="AK69" s="3">
        <f t="shared" si="19"/>
        <v>0</v>
      </c>
      <c r="AL69" s="3">
        <f t="shared" si="19"/>
        <v>0</v>
      </c>
      <c r="AM69" s="3">
        <f t="shared" si="19"/>
        <v>0</v>
      </c>
      <c r="AN69" s="3">
        <f t="shared" si="19"/>
        <v>0</v>
      </c>
      <c r="AO69" s="3">
        <f t="shared" si="19"/>
        <v>0</v>
      </c>
      <c r="AP69" s="3">
        <f t="shared" si="19"/>
        <v>0</v>
      </c>
      <c r="AQ69" s="3">
        <f t="shared" si="19"/>
        <v>0</v>
      </c>
      <c r="AR69" s="3">
        <f t="shared" si="19"/>
        <v>0</v>
      </c>
      <c r="AS69" s="3">
        <f t="shared" si="19"/>
        <v>0</v>
      </c>
      <c r="AT69" s="3">
        <f t="shared" si="19"/>
        <v>0</v>
      </c>
      <c r="AU69" s="3">
        <f t="shared" si="19"/>
        <v>0</v>
      </c>
      <c r="AV69" s="3">
        <f t="shared" si="19"/>
        <v>0</v>
      </c>
      <c r="AW69" s="3">
        <f t="shared" si="19"/>
        <v>0</v>
      </c>
      <c r="AX69" s="3">
        <f t="shared" si="19"/>
        <v>0</v>
      </c>
      <c r="AY69" s="3">
        <f t="shared" si="19"/>
        <v>0</v>
      </c>
      <c r="AZ69" s="3">
        <f t="shared" si="19"/>
        <v>0</v>
      </c>
      <c r="BA69" s="3">
        <f t="shared" si="19"/>
        <v>0</v>
      </c>
      <c r="BB69" s="3">
        <f t="shared" si="19"/>
        <v>0</v>
      </c>
      <c r="BC69" s="3">
        <f t="shared" si="19"/>
        <v>0</v>
      </c>
      <c r="BD69" s="3">
        <f t="shared" si="19"/>
        <v>0</v>
      </c>
      <c r="BE69" s="3">
        <f t="shared" si="19"/>
        <v>0</v>
      </c>
      <c r="BF69" s="3">
        <f t="shared" si="19"/>
        <v>0</v>
      </c>
      <c r="BG69" s="3">
        <f t="shared" si="19"/>
        <v>0</v>
      </c>
      <c r="BH69" s="3">
        <f t="shared" si="19"/>
        <v>0</v>
      </c>
      <c r="BI69" s="3">
        <f t="shared" si="19"/>
        <v>0</v>
      </c>
      <c r="BJ69" s="3">
        <f t="shared" si="19"/>
        <v>0</v>
      </c>
      <c r="BK69" s="3">
        <f t="shared" si="19"/>
        <v>0</v>
      </c>
      <c r="BL69" s="3">
        <f t="shared" si="19"/>
        <v>0</v>
      </c>
      <c r="BM69" s="3">
        <f t="shared" si="19"/>
        <v>0</v>
      </c>
      <c r="BN69" s="3">
        <f t="shared" si="19"/>
        <v>0</v>
      </c>
      <c r="BO69" s="3">
        <f t="shared" si="19"/>
        <v>0</v>
      </c>
      <c r="BP69" s="3">
        <f t="shared" ref="BP69:CY69" si="20">SUM(BP64:BP66)+BP60</f>
        <v>0</v>
      </c>
      <c r="BQ69" s="3">
        <f t="shared" si="20"/>
        <v>0</v>
      </c>
      <c r="BR69" s="3">
        <f t="shared" si="20"/>
        <v>0</v>
      </c>
      <c r="BS69" s="3">
        <f t="shared" si="20"/>
        <v>0</v>
      </c>
      <c r="BT69" s="3">
        <f t="shared" si="20"/>
        <v>0</v>
      </c>
      <c r="BU69" s="3">
        <f t="shared" si="20"/>
        <v>0</v>
      </c>
      <c r="BV69" s="3">
        <f t="shared" si="20"/>
        <v>0</v>
      </c>
      <c r="BW69" s="3">
        <f t="shared" si="20"/>
        <v>0</v>
      </c>
      <c r="BX69" s="3">
        <f t="shared" si="20"/>
        <v>0</v>
      </c>
      <c r="BY69" s="3">
        <f t="shared" si="20"/>
        <v>0</v>
      </c>
      <c r="BZ69" s="3">
        <f t="shared" si="20"/>
        <v>0</v>
      </c>
      <c r="CA69" s="3">
        <f t="shared" si="20"/>
        <v>0</v>
      </c>
      <c r="CB69" s="3">
        <f t="shared" si="20"/>
        <v>0</v>
      </c>
      <c r="CC69" s="3">
        <f t="shared" si="20"/>
        <v>0</v>
      </c>
      <c r="CD69" s="3">
        <f t="shared" si="20"/>
        <v>0</v>
      </c>
      <c r="CE69" s="3">
        <f t="shared" si="20"/>
        <v>0</v>
      </c>
      <c r="CF69" s="3">
        <f t="shared" si="20"/>
        <v>0</v>
      </c>
      <c r="CG69" s="3">
        <f t="shared" si="20"/>
        <v>0</v>
      </c>
      <c r="CH69" s="3">
        <f t="shared" si="20"/>
        <v>0</v>
      </c>
      <c r="CI69" s="3">
        <f t="shared" si="20"/>
        <v>0</v>
      </c>
      <c r="CJ69" s="3">
        <f t="shared" si="20"/>
        <v>0</v>
      </c>
      <c r="CK69" s="3">
        <f t="shared" si="20"/>
        <v>0</v>
      </c>
      <c r="CL69" s="3">
        <f t="shared" si="20"/>
        <v>0</v>
      </c>
      <c r="CM69" s="3">
        <f t="shared" si="20"/>
        <v>0</v>
      </c>
      <c r="CN69" s="3">
        <f t="shared" si="20"/>
        <v>0</v>
      </c>
      <c r="CO69" s="3">
        <f t="shared" si="20"/>
        <v>0</v>
      </c>
      <c r="CP69" s="3">
        <f t="shared" si="20"/>
        <v>0</v>
      </c>
      <c r="CQ69" s="3">
        <f t="shared" si="20"/>
        <v>0</v>
      </c>
      <c r="CR69" s="3">
        <f t="shared" si="20"/>
        <v>0</v>
      </c>
      <c r="CS69" s="3">
        <f t="shared" si="20"/>
        <v>0</v>
      </c>
      <c r="CT69" s="3">
        <f t="shared" si="20"/>
        <v>0</v>
      </c>
      <c r="CU69" s="3">
        <f t="shared" si="20"/>
        <v>0</v>
      </c>
      <c r="CV69" s="3">
        <f t="shared" si="20"/>
        <v>0</v>
      </c>
      <c r="CW69" s="3">
        <f t="shared" si="20"/>
        <v>0</v>
      </c>
      <c r="CX69" s="3">
        <f t="shared" si="20"/>
        <v>0</v>
      </c>
      <c r="CY69" s="3">
        <f t="shared" si="20"/>
        <v>0</v>
      </c>
    </row>
    <row r="71" spans="1:103">
      <c r="A71" s="5"/>
    </row>
  </sheetData>
  <sheetProtection algorithmName="SHA-512" hashValue="r5R6fiAPeHAoLfs32WAmGxv4S1sZCxRkW7mTnaU044U4hXc1ZGwuGFUjtKrqCQF9Xu1zmfxRblohrghcSidFeQ==" saltValue="ZPC2P4lXwCpLd1RLGPd4dg==" spinCount="100000" sheet="1" objects="1" scenarios="1"/>
  <protectedRanges>
    <protectedRange sqref="B36:B40" name="Range4"/>
    <protectedRange sqref="B40" name="Range4_1"/>
    <protectedRange sqref="D1:G8" name="Range3"/>
    <protectedRange sqref="B17:B33" name="Range5"/>
    <protectedRange sqref="D17:CY33" name="Range6"/>
    <protectedRange sqref="D36:CY40" name="Range7"/>
    <protectedRange sqref="B43:B49" name="Range8"/>
    <protectedRange sqref="D43:CY49" name="Range9"/>
    <protectedRange sqref="B55:B59" name="Range10"/>
    <protectedRange sqref="D55:CY59" name="Range11"/>
    <protectedRange sqref="D62:CY62" name="Range12"/>
    <protectedRange sqref="B64:B66" name="Range13"/>
    <protectedRange sqref="D64:CY66" name="Range14"/>
  </protectedRanges>
  <mergeCells count="6">
    <mergeCell ref="A64:A66"/>
    <mergeCell ref="I3:L3"/>
    <mergeCell ref="A17:A33"/>
    <mergeCell ref="A36:A40"/>
    <mergeCell ref="A43:A45"/>
    <mergeCell ref="A55:A5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247f1a-2fd5-43c8-b0d1-17afc01ad14b">
      <Terms xmlns="http://schemas.microsoft.com/office/infopath/2007/PartnerControls"/>
    </lcf76f155ced4ddcb4097134ff3c332f>
    <TaxCatchAll xmlns="1fc53f18-e099-4058-93f1-eb830005650c" xsi:nil="true"/>
    <MigrationWizIdPermissions xmlns="69247f1a-2fd5-43c8-b0d1-17afc01ad14b" xsi:nil="true"/>
    <MigrationWizIdVersion xmlns="69247f1a-2fd5-43c8-b0d1-17afc01ad14b">058f7d69-d45e-450c-a636-8b0f88f2ba56-637870910780000000</MigrationWizIdVersion>
    <MigrationWizId xmlns="69247f1a-2fd5-43c8-b0d1-17afc01ad14b">058f7d69-d45e-450c-a636-8b0f88f2ba56</MigrationWiz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73593F9805294FADE74491767DD5C3" ma:contentTypeVersion="18" ma:contentTypeDescription="Create a new document." ma:contentTypeScope="" ma:versionID="704b14605017b7a34e3bbcfd41a0e8b8">
  <xsd:schema xmlns:xsd="http://www.w3.org/2001/XMLSchema" xmlns:xs="http://www.w3.org/2001/XMLSchema" xmlns:p="http://schemas.microsoft.com/office/2006/metadata/properties" xmlns:ns2="69247f1a-2fd5-43c8-b0d1-17afc01ad14b" xmlns:ns3="1fc53f18-e099-4058-93f1-eb830005650c" targetNamespace="http://schemas.microsoft.com/office/2006/metadata/properties" ma:root="true" ma:fieldsID="3a78f0e34fb63d5a47ff5126137f970b" ns2:_="" ns3:_="">
    <xsd:import namespace="69247f1a-2fd5-43c8-b0d1-17afc01ad14b"/>
    <xsd:import namespace="1fc53f18-e099-4058-93f1-eb830005650c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47f1a-2fd5-43c8-b0d1-17afc01ad1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98a662a-7e28-481f-b2c3-7a8fdc2b80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53f18-e099-4058-93f1-eb830005650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894fe57-acd8-40a9-a1db-b6c880427c58}" ma:internalName="TaxCatchAll" ma:showField="CatchAllData" ma:web="1fc53f18-e099-4058-93f1-eb8300056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D2B57F-809E-406F-9E54-7646A20A95D5}"/>
</file>

<file path=customXml/itemProps2.xml><?xml version="1.0" encoding="utf-8"?>
<ds:datastoreItem xmlns:ds="http://schemas.openxmlformats.org/officeDocument/2006/customXml" ds:itemID="{AC5D41CC-3B16-45AC-B9B9-FD674A295293}"/>
</file>

<file path=customXml/itemProps3.xml><?xml version="1.0" encoding="utf-8"?>
<ds:datastoreItem xmlns:ds="http://schemas.openxmlformats.org/officeDocument/2006/customXml" ds:itemID="{DDFAD890-0DD7-4871-A478-7DD3C30A5C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Jillian Hoy</dc:creator>
  <cp:keywords/>
  <dc:description/>
  <cp:lastModifiedBy>Ed Salter</cp:lastModifiedBy>
  <cp:revision/>
  <dcterms:created xsi:type="dcterms:W3CDTF">2018-10-24T13:41:15Z</dcterms:created>
  <dcterms:modified xsi:type="dcterms:W3CDTF">2023-06-06T15:23:11Z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0x0101007673593F9805294FADE74491767DD5C3</vt:lpwstr>
  </property>
  <property fmtid="{D5CDD505-2E9C-101B-9397-08002B2CF9AE}" pid="3" name="Order">
    <vt:r8>2560800</vt:r8>
  </property>
  <property fmtid="{D5CDD505-2E9C-101B-9397-08002B2CF9AE}" pid="4" name="MediaServiceImageTags">
    <vt:lpwstr/>
  </property>
</Properties>
</file>